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840" activeTab="0"/>
  </bookViews>
  <sheets>
    <sheet name="Општина Богданци" sheetId="1" r:id="rId1"/>
    <sheet name="Општина Гевгелија" sheetId="2" r:id="rId2"/>
    <sheet name="Општина Демир Капија" sheetId="3" r:id="rId3"/>
    <sheet name="Општина Неготино" sheetId="4" r:id="rId4"/>
    <sheet name="Општина Кавадарци" sheetId="5" r:id="rId5"/>
    <sheet name="Тендер2-Дел2-Рекапитулар" sheetId="6" r:id="rId6"/>
  </sheets>
  <definedNames>
    <definedName name="_xlnm.Print_Area" localSheetId="2">'Општина Демир Капија'!$A$1:$H$328</definedName>
  </definedNames>
  <calcPr fullCalcOnLoad="1" fullPrecision="0"/>
</workbook>
</file>

<file path=xl/sharedStrings.xml><?xml version="1.0" encoding="utf-8"?>
<sst xmlns="http://schemas.openxmlformats.org/spreadsheetml/2006/main" count="1374" uniqueCount="387">
  <si>
    <t>Ред.бр.</t>
  </si>
  <si>
    <t>Поз. бр.</t>
  </si>
  <si>
    <t>Опис на работите</t>
  </si>
  <si>
    <t>Ед. цена (ден. без ДДВ)</t>
  </si>
  <si>
    <t>I. ПРИПРЕМНИ РАБОТИ</t>
  </si>
  <si>
    <t>I.1</t>
  </si>
  <si>
    <t>I.2</t>
  </si>
  <si>
    <t>II.1</t>
  </si>
  <si>
    <t>II.2</t>
  </si>
  <si>
    <t>III.1</t>
  </si>
  <si>
    <t>III.2</t>
  </si>
  <si>
    <t>ВКУПНО за I. ПРИПРЕМНИ РАБОТИ:</t>
  </si>
  <si>
    <t>Се Вкупно:</t>
  </si>
  <si>
    <t>III. ОДВОДНУВАЊЕ</t>
  </si>
  <si>
    <t>II. ДОЛЕН СТРОЈ</t>
  </si>
  <si>
    <t>ВКУПНО за II. ДОЛЕН СТРОЈ:</t>
  </si>
  <si>
    <t>ВКУПНО за III. ОДВОДНУВАЊЕ :</t>
  </si>
  <si>
    <t>ВКУПНО за IV. ГОРЕН СТРОЈ:</t>
  </si>
  <si>
    <t>ВКУПНО за V. ВЕРТИКАЛНА И ХОРИЗОНТАЛНА СИГНАЛИЗАЦИЈА:</t>
  </si>
  <si>
    <t>ЗЕМЈАНИ РАБОТИ</t>
  </si>
  <si>
    <t>ЗА УЛИЦА</t>
  </si>
  <si>
    <t>ЗА ТРОТОАРИ</t>
  </si>
  <si>
    <t>I ВКУПНО</t>
  </si>
  <si>
    <t>IV.1</t>
  </si>
  <si>
    <t>IV ВКУПНО</t>
  </si>
  <si>
    <t>III ВКУПНО</t>
  </si>
  <si>
    <t>Вк. Цена
(ден. без ДДВ)</t>
  </si>
  <si>
    <t>Ед. мера</t>
  </si>
  <si>
    <t>Коли
чина</t>
  </si>
  <si>
    <t>II ВКУПНО</t>
  </si>
  <si>
    <t>IV. ГОРЕН СТРОЈ</t>
  </si>
  <si>
    <t>V ВКУПНО</t>
  </si>
  <si>
    <t xml:space="preserve">  ПРЕДМЕР ПРЕСМЕТКА</t>
  </si>
  <si>
    <t>IV.2</t>
  </si>
  <si>
    <t>IV.3</t>
  </si>
  <si>
    <t>IV.4</t>
  </si>
  <si>
    <t>IV.5</t>
  </si>
  <si>
    <t>IV.6</t>
  </si>
  <si>
    <t>V.2</t>
  </si>
  <si>
    <t>V.3</t>
  </si>
  <si>
    <t>V.4</t>
  </si>
  <si>
    <t>II.3</t>
  </si>
  <si>
    <t>м2</t>
  </si>
  <si>
    <t>м3</t>
  </si>
  <si>
    <t>III.3</t>
  </si>
  <si>
    <t>III.4</t>
  </si>
  <si>
    <t>Изведување на комплет дренажа со полуперфорирана цевка внатрешен пресек ф200 поставена во ров со исполна на филтерски материјал</t>
  </si>
  <si>
    <t>парче</t>
  </si>
  <si>
    <t>Изработка на тампонски слој од дробен камен со д=30см</t>
  </si>
  <si>
    <t>СЕ ВКУПНО ОПШТИНА Демир Капија.(ден. без ДДВ):</t>
  </si>
  <si>
    <t>РЕКАПИТУЛАР - Општина Демир Капија..</t>
  </si>
  <si>
    <t>РЕКАПИТУЛАР - Ул. Гоце Делчев.:</t>
  </si>
  <si>
    <t>Набавка транспорт и вградување на хоризонтален уличен сливник, комплет</t>
  </si>
  <si>
    <t>Набавка транспорт и вградување на уличен сливник со бетонско конусно дно до 120см, комплет со поставување на цефка ф200 во должина од 15м се комплет</t>
  </si>
  <si>
    <t>V.1</t>
  </si>
  <si>
    <t>IV.7</t>
  </si>
  <si>
    <t>IV.8</t>
  </si>
  <si>
    <t>V.5</t>
  </si>
  <si>
    <t>IV. 11</t>
  </si>
  <si>
    <t>IV. 10</t>
  </si>
  <si>
    <t>СЕ ВКУПНО за Ул. 11 Октомври:</t>
  </si>
  <si>
    <t>СЕ ВКУПНО за Ул. 8 Март:</t>
  </si>
  <si>
    <t>СЕ ВКУПНО за Ул. Гоце Делчев:</t>
  </si>
  <si>
    <t>СЕ ВКУПНО за Ул. Маршал Тито:</t>
  </si>
  <si>
    <t>СЕ ВКУПНО за Ул. Маршал Тито (ден. без ДДВ):</t>
  </si>
  <si>
    <t>РЕКАПИТУЛАР - Ул. Маршал Тито:</t>
  </si>
  <si>
    <t xml:space="preserve"> Реконструкција на локална улица ˮМаршал Тито ˮ - Општина Демир Капија</t>
  </si>
  <si>
    <t>СЕ ВКУПНО за Ул. Гоце Делчев (ден. без ДДВ):</t>
  </si>
  <si>
    <t xml:space="preserve"> Реконструкција на локална улица ˮГоце Делчев ˮ - Општина Демир Капија</t>
  </si>
  <si>
    <t>СЕ ВКУПНО за Ул. 8 Март (ден. без ДДВ):</t>
  </si>
  <si>
    <t>РЕКАПИТУЛАР - Ул. 8 Март :</t>
  </si>
  <si>
    <t xml:space="preserve"> Реконструкција на локална улица ˮ8 Март ˮ - Општина Демир Капија</t>
  </si>
  <si>
    <t>СЕ ВКУПНО за Ул. 11 Октомври  (ден. без ДДВ):</t>
  </si>
  <si>
    <t>РЕКАПИТУЛАР - Ул. 11 Октомври:</t>
  </si>
  <si>
    <t xml:space="preserve"> Реконструкција на локална улица ˮ11 Октомври ˮ - Општина Демир Капија</t>
  </si>
  <si>
    <t>00. ОПШТИ РАБОТИ</t>
  </si>
  <si>
    <t>паушал</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</si>
  <si>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</si>
  <si>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</si>
  <si>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</si>
  <si>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</si>
  <si>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</si>
  <si>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</si>
  <si>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</si>
  <si>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00. ВКУПНО</t>
  </si>
  <si>
    <t>А. ОПШТИ НАПОМЕНИ:</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</si>
  <si>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</si>
  <si>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</si>
  <si>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</si>
  <si>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</si>
  <si>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</si>
  <si>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</si>
  <si>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</si>
  <si>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</si>
  <si>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</si>
  <si>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</si>
  <si>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</si>
  <si>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</si>
  <si>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</si>
  <si>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</si>
  <si>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</si>
  <si>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</si>
  <si>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</si>
  <si>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</si>
  <si>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</si>
  <si>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</si>
  <si>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</si>
  <si>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</si>
  <si>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</si>
  <si>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t>
  </si>
  <si>
    <t>м1</t>
  </si>
  <si>
    <t>ВКУПНО за 00. ОПШТИ РАБОТИ:</t>
  </si>
  <si>
    <t>Име на Понудувачот:</t>
  </si>
  <si>
    <t>Име на овластениот потписник:</t>
  </si>
  <si>
    <t>Потпис и печат</t>
  </si>
  <si>
    <t>ВКУПНО ОПШТИНА НЕГОТИНО</t>
  </si>
  <si>
    <t>ВКУПНО ОПШТИНА БОГДАНЦИ</t>
  </si>
  <si>
    <t xml:space="preserve">ДЕЛ 2 - РЕКАПИТУЛАР </t>
  </si>
  <si>
    <t>ВКУПНО ДЕЛ 2 (ден. без ДДВ):</t>
  </si>
  <si>
    <t>НЕПРЕДВИДЕНИ РАБОТИ: 10% (десет проценти) од вкупната цена за ДЕЛ 2</t>
  </si>
  <si>
    <t>СЕ ВКУПНО ДЕЛ 2 (ден. без ДДВ):</t>
  </si>
  <si>
    <t>ВКУПНО ОПШТИНА ГЕВГЕЛИЈА</t>
  </si>
  <si>
    <t>ВКУПНО ОПШТИНА ДЕМИР КАПИЈА</t>
  </si>
  <si>
    <t>ВКУПНО ОПШТИНА КАВАДАРЦИ</t>
  </si>
  <si>
    <t xml:space="preserve"> Реконструкција  улица ˮКрушевскаˮ - Општина Богданци</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</si>
  <si>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</si>
  <si>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Геодетско снимање , обележување и осигурување на трасата од улицата</t>
  </si>
  <si>
    <t>I.3</t>
  </si>
  <si>
    <t xml:space="preserve">Сечење на асфалтната конструкција на спој со  постоечки улици  нормално на осовината на трасата на спојните  улици и сечње на асфалтот и оформување на прави форми на оштетените површини  </t>
  </si>
  <si>
    <t>I.4</t>
  </si>
  <si>
    <t>I.5</t>
  </si>
  <si>
    <t>I.6</t>
  </si>
  <si>
    <t>I.7</t>
  </si>
  <si>
    <t>Изработка на постелка (подтло) со планирање и валирање до потребна збиеност на тротоарска површина</t>
  </si>
  <si>
    <t xml:space="preserve">  III ВКУПНО</t>
  </si>
  <si>
    <t>IV.ГОРЕН СТРОЈ</t>
  </si>
  <si>
    <r>
      <t>IV.2</t>
    </r>
  </si>
  <si>
    <r>
      <t>IV.3</t>
    </r>
  </si>
  <si>
    <r>
      <t>IV.4</t>
    </r>
  </si>
  <si>
    <t>Подигање и нивелирање на постојни шахти и сливници од атмосферска и фекална  канализација до кота на нивелета со бетонирање во квадратна оплата и мрежаста арматура</t>
  </si>
  <si>
    <r>
      <t>IV.5</t>
    </r>
  </si>
  <si>
    <t>Набавка , транспорт  и вградување на тампон од дробен камен со дебелина од д=20 см на 4% од вкупната површина на улицата (подобрување на оштетените делови кои би се јавиле при гребење на асфалтот)</t>
  </si>
  <si>
    <r>
      <t>IV.6</t>
    </r>
  </si>
  <si>
    <r>
      <t>IV.7</t>
    </r>
  </si>
  <si>
    <r>
      <t>IV.8</t>
    </r>
  </si>
  <si>
    <r>
      <t>IV.9</t>
    </r>
  </si>
  <si>
    <t>V. ЕЛЕКТРО ИНСТАЛАЦИИ</t>
  </si>
  <si>
    <r>
      <t>V.2</t>
    </r>
  </si>
  <si>
    <r>
      <t>V.3</t>
    </r>
  </si>
  <si>
    <r>
      <t>V.4</t>
    </r>
  </si>
  <si>
    <r>
      <t>V.5</t>
    </r>
  </si>
  <si>
    <t>V.6</t>
  </si>
  <si>
    <r>
      <t>V.7</t>
    </r>
  </si>
  <si>
    <r>
      <t>V.8</t>
    </r>
  </si>
  <si>
    <r>
      <t>V.9</t>
    </r>
  </si>
  <si>
    <t>РЕКАПИТУЛАР - Ул. Крушевска:</t>
  </si>
  <si>
    <t>ВКУПНО за V. ЕЛЕКТРО ИНСТАЛАЦИИ:</t>
  </si>
  <si>
    <t>СЕ ВКУПНО за Ул. Крушевска:</t>
  </si>
  <si>
    <t>РЕКАПИТУЛАР - Општина Богданци</t>
  </si>
  <si>
    <t xml:space="preserve"> Реконструкција  улица ˮЈНАˮ - Општина Неготино</t>
  </si>
  <si>
    <t>Исколчување на секои 10м со дрвени колци во бетонска подлога и одржување на исколчената траса за време на изведување на работите</t>
  </si>
  <si>
    <t>Демонтажа на постоечки бехатон плочки од тротоарот, чистење и редење на палети и утовар и транспорт на истите до локација одредена од страна на Инвеститорот</t>
  </si>
  <si>
    <t>Кршење на материјал со пикамер со компресор</t>
  </si>
  <si>
    <t>час</t>
  </si>
  <si>
    <t xml:space="preserve">Ископ на постоечки терен до кота на вградување на нов тампонски слој 
</t>
  </si>
  <si>
    <t>Изработка на подтло, планирање и валирање на постелка со набивање</t>
  </si>
  <si>
    <t>III.ГОРЕН СТРОЈ</t>
  </si>
  <si>
    <r>
      <t>III.2</t>
    </r>
  </si>
  <si>
    <r>
      <t>III.3</t>
    </r>
  </si>
  <si>
    <r>
      <t>III.4</t>
    </r>
  </si>
  <si>
    <t>Сечење на асфалтна конструкција нормално на осовината на трасата, вклопување со крстосниците за вградување на БНХС16 д = 7см, сечење со пила до 7см</t>
  </si>
  <si>
    <r>
      <t>III.5</t>
    </r>
  </si>
  <si>
    <t>Премачкување на споеви на стар и нов асфалт со разреден битумен РБ 200 - за споеви на стариот со новиот асфалт кај раскрсниците и вклопување во постоечка траса</t>
  </si>
  <si>
    <r>
      <t>III.6</t>
    </r>
  </si>
  <si>
    <r>
      <t>III.7</t>
    </r>
  </si>
  <si>
    <r>
      <t>III.8</t>
    </r>
  </si>
  <si>
    <t>РЕКАПИТУЛАР - улицa ЈНА:</t>
  </si>
  <si>
    <t>ВКУПНО за III. ГОРЕН СТРОЈ:</t>
  </si>
  <si>
    <t>СЕ ВКУПНО за улицa ЈНА:</t>
  </si>
  <si>
    <t>РЕКАПИТУЛАР - Општина Неготино</t>
  </si>
  <si>
    <t>СЕ ВКУПНО за Ул. ЈНА:</t>
  </si>
  <si>
    <t xml:space="preserve"> Реконструкција  улица ˮДисанскаˮ - Општина Кавадарци</t>
  </si>
  <si>
    <t>Изработка на геодетска снимка со по 3 точки на профил на секои 5м пред почеток (нулта состојба) и по завршување на асфалтирање</t>
  </si>
  <si>
    <t xml:space="preserve">Машински ископ на тампон и земјан материјал </t>
  </si>
  <si>
    <t>Машински  ископ на руиниран асфалт и бетон</t>
  </si>
  <si>
    <t>Машинско кршење на асфалт и бетон</t>
  </si>
  <si>
    <t>Вадење на бехатон коцки и рабници од коловоз и тротоар и редење на палети</t>
  </si>
  <si>
    <t>I.8</t>
  </si>
  <si>
    <t>Изработка на сообраќаен проект за времена измена на режим на сообраќај во фаза на изведба, (во оваа позиција предвидено е обезбедување на на сите дозволи и согласности од институциите и поставување на сообраќајната сигнализација и нејзино одржување во текот на градбата)</t>
  </si>
  <si>
    <t>Набавка , транспорт, вградување и набивање на тампонски слој од дробен материјал  до потребна збиеност Мс=90Мра со контрола</t>
  </si>
  <si>
    <t>Планирање и валирање на постелка до потребна збиеност Мс=40Мра со испитување на збиеност</t>
  </si>
  <si>
    <t>Машинско сечење на асфалт и бетон д=10 см</t>
  </si>
  <si>
    <t xml:space="preserve">Премачкување на вертикални и хоризонтални споеви меѓу стар и нов асфалт со  РБ-200 </t>
  </si>
  <si>
    <t xml:space="preserve">Машинско прскање со битуменска емулзија пред вградување на АБ со чистење и обеспрашување на постоечкиот асфалтен слој </t>
  </si>
  <si>
    <t>Крпење на ударни дупки со вертикално засечување на ивиците, обеспрашување, чистење, прскање со битуменска емулзија и пополнување со асфалтна маса БНС 22сА.</t>
  </si>
  <si>
    <t>тон</t>
  </si>
  <si>
    <t xml:space="preserve">Набавка, транспорт и вградување на порамнителен слој  AБ 11с  </t>
  </si>
  <si>
    <t xml:space="preserve">Набавка, транспорт и вградување на битуменизиран носив слој БНС 22сА со d=8см </t>
  </si>
  <si>
    <t>Изработка на бетонска подлога  со бетон МБ30, д=10см. заедно со мрежаста арматура</t>
  </si>
  <si>
    <r>
      <t>IV.10</t>
    </r>
  </si>
  <si>
    <t>Прередување на бехатон коцки врз слој од ризла д=3-5см.</t>
  </si>
  <si>
    <t>РЕКАПИТУЛАР - Ул. Дисанска:</t>
  </si>
  <si>
    <t>СЕ ВКУПНО за Ул. Дисанска:</t>
  </si>
  <si>
    <t>Набавка, транспорт и вградување на бехатон плочки д=6см врз слој од ризла од д=3-5см</t>
  </si>
  <si>
    <r>
      <t>IV.11</t>
    </r>
  </si>
  <si>
    <t>РЕКАПИТУЛАР - Ул. Западен Булевар:</t>
  </si>
  <si>
    <t>СЕ ВКУПНО за Ул. Западен Булевар:</t>
  </si>
  <si>
    <t>РЕКАПИТУЛАР - Општина Кавадарци</t>
  </si>
  <si>
    <t>ВКУПНО  ОПШТИНА КАВАДАРЦИ:</t>
  </si>
  <si>
    <r>
      <t xml:space="preserve">БАРАЊЕ ЗА ПОНУДИ - Тендер 2 - Дел 2 - </t>
    </r>
    <r>
      <rPr>
        <b/>
        <u val="single"/>
        <sz val="12"/>
        <rFont val="StobiSerif Regular"/>
        <family val="3"/>
      </rPr>
      <t>АНЕКС БР. 2</t>
    </r>
    <r>
      <rPr>
        <b/>
        <sz val="12"/>
        <rFont val="StobiSerif Regular"/>
        <family val="3"/>
      </rPr>
      <t xml:space="preserve">
Реф. Бр.: LRCP-9034-MK-RFB-A.2.1.2 - Тендер 2 -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</si>
  <si>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Машинско сечење на асфалт и бетон д=10см</t>
  </si>
  <si>
    <t>а) филтерски материјал</t>
  </si>
  <si>
    <t>IV.  9</t>
  </si>
  <si>
    <t>IV. 9</t>
  </si>
  <si>
    <t>a) (ПВЦ ф250 х 2 + ПВЦ ф150х3) должина 8.5м</t>
  </si>
  <si>
    <t>б) (ПВЦ ф500) должина 16м</t>
  </si>
  <si>
    <t>Набавка транспорт и вградување на бетонски рабник 18/24/100 МБ40 врз бетонска подлога МБ20</t>
  </si>
  <si>
    <t>Набавка транспорт и вградување на бетонски рабник 18/24/100 МБ40 врз бетонска подлога МБ20, изработка на ригола за одводнување со ширина 50см, и асфалтирање на истата со БНХС 16а со д=8см</t>
  </si>
  <si>
    <t>Обележување и осигурување на трасата</t>
  </si>
  <si>
    <t>Набавка транспорт и вградување на бехатон плочки 10х10х5.5, на подлога од песок со д=3-5см</t>
  </si>
  <si>
    <t>Набавка транспорт и вградување на ивичњаци  100х20х5, на подлога од бетон МБ20</t>
  </si>
  <si>
    <t>Набавка транспорт и вградување на бехатон плочки 10х10х5.5, на подлога од песок со д=3-5см.</t>
  </si>
  <si>
    <t>Обележување и осигурување на трасата.</t>
  </si>
  <si>
    <t>Изработка на насип од одобрен локален материјал од позајмица дефинирана од Инвеститор на растојание  до 5км.</t>
  </si>
  <si>
    <t xml:space="preserve">Исполна на дренажните ровови според проектен детал од : </t>
  </si>
  <si>
    <t>Набавка транспорт и вградување на уличен сливник со бетонско  дно до 120см, комплет со поставување на цефка ф200 во должина од 4м заедно со набавка, транспорт и вградување на ревизиони шахти (еквивалент на ротомолдинг) од готови РР-HM елементи како дно со кинети, конус и капак со носивост до 400 KH (РР-база-дно ДМ 300/1000 и РР-конус-дноДH1000, САР ДМ 1000/2), со поставеност на подолга од д=10см песок</t>
  </si>
  <si>
    <t>Набавка транспорт и вградување на битуменизиран носив слој БНХС-16а д=8см</t>
  </si>
  <si>
    <t>Набавка транспорт и монтажа  на сообраќаен знак 201 "Крстосување со пат со првенство на минување"  комплет со поставување на сите елементи на носачот (зајакнување, опфатница, завртки, манжети итн.), спремно за употреба</t>
  </si>
  <si>
    <t>Набавка транспорт и монтажа на сообраќаен знак 302.1 "Обележан пешачки премин"  комплет со поставување на сите елементи на носачот (зајакнување, опфатница, завртки, манжети итн.), спремно за употреба</t>
  </si>
  <si>
    <t>Набавка транспорт и монтажа  на сообраќаен знак 306 "Пат со првенство на минување"  комплет со поставување на сите елементи на носачот(зајакнување, опфатница, завртки, манжети итн.), спремно за употреба</t>
  </si>
  <si>
    <t>Изработка на подтло</t>
  </si>
  <si>
    <t>Набавка транспорт и монтажа на  сообраќаен знак 201 "Крстосување со пат со првенство на минување"комплет со поставување на сите елементи на носачот (зајакнување, опфатница, завртки, манжети итн.), спремно за употреба</t>
  </si>
  <si>
    <t>Набавка транспорт и монтажа  на сообраќаен знак 302.1 "Обележан пешачки премин" комплет со поставување на сите елементи на носачот (зајакнување, опфатница, завртки, манжети итн.), спремно за употреба</t>
  </si>
  <si>
    <t>Набавка транспорт и монтажа на сообраќаен знак 230 "Забрана за свртување на лево" комплет со поставување на сите елементи на носачот(зајакнување, опфатница, завртки, манжети итн.), спремно за употреба</t>
  </si>
  <si>
    <t>Набавка транспорт и вградување на уличен сливник со бетонско  дно до 120см, комплет со поставување на цефка ф200 во должина од 15м се комплет</t>
  </si>
  <si>
    <t>Набавка транспорт и монтажа на сообраќаен знак 202 "Задолжително запирање"  комплет со поставување на сите елементи на носачот(зајакнување, опфатница, завртки, манжети итн.), спремно за употреба</t>
  </si>
  <si>
    <t>Набавка транспорт и монтажа  на сообраќаен знак 302.1 "Слеп пат" комплет со поставување на сите елементи на носачот(зајакнување, опфатница, завртки, манжети итн.), спремно за употреба</t>
  </si>
  <si>
    <t>Набавка транспорт и монтажа на сообраќаен знак 354 "Слеп пат"комплет со поставување на сите елементи на носачот(зајакнување, опфатница, завртки, манжети итн.), спремно за употреба</t>
  </si>
  <si>
    <t>Набавка транспорт и монтажа на сообраќаен знак 251 "Патека за пешаци" комплет со поставување на сите елементи на носачот(зајакнување, опфатница, завртки, манжети итн.), спремно за употреба</t>
  </si>
  <si>
    <t>Набавка транспорт и монтажа на сообраќаен знак 314.3 "Завршеток на пешачка патека" на едностолбен носач комплет со поставување на сите елементи на носачот(зајакнување, опфатница, завртки, манжети итн.), спремно за употреба</t>
  </si>
  <si>
    <t>Изработка  на подтло</t>
  </si>
  <si>
    <t>Набавка транспорт и монтажана сообраќаен знак 202 "Задолжително запирање"  комплет со поставување на сите елементи на носачот(зајакнување, опфатница, завртки, манжети итн.), спремно за употреба</t>
  </si>
  <si>
    <t>Набавка транспорт и монтажа на сообраќаен знак 354 "Слеп пат" комплет со поставување на сите елементи на носачот(зајакнување, опфатница, завртки, манжети итн.), спремно за употреба</t>
  </si>
  <si>
    <t>Ископ на ровови со длабочина од 0.6 до 0.8 м. во земјен материјал III и IV кат.</t>
  </si>
  <si>
    <t>Изработка на цевасти пропусти испод улица за идни инсталации (комплет со машински ископ на каналски ров (0.6х0.8) на земја 3кат.поставување на сепариран песок околу цефки)</t>
  </si>
  <si>
    <t>в) (ПВЦ ф500) должина 29м (со бушење по постоечки асфалт)</t>
  </si>
  <si>
    <t>Набавка транспорт и вградување на битуменизиран носил слој БНХС-16а д=8см</t>
  </si>
  <si>
    <t>Изработка на банкини со механичка стабилизација од дробен камен</t>
  </si>
  <si>
    <t>а) со среден транспорт 2км, до депонија одредена од страна на Инветиторот</t>
  </si>
  <si>
    <t>а) со среден транспорт 2км, до депонија одредена од страна на Инвеститорот.</t>
  </si>
  <si>
    <t>а) со среден транспорт 2км, до депонија одредена од страна на Инвеститорот</t>
  </si>
  <si>
    <t>а) со среден транспорт 2км, до депонија определена од страна на Инвеститорот</t>
  </si>
  <si>
    <t xml:space="preserve">V. ХОРИЗОНТАЛНА И ВЕРТИКАЛНА СИГНАЛИЗАЦИЈА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</si>
  <si>
    <t xml:space="preserve">Набавка, транспорт и монтажа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</si>
  <si>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Нанесување на тенкослојни ознаки во бела боја со рефлектирачки стаклени куглички</t>
  </si>
  <si>
    <t xml:space="preserve">Набавка, транспорт и   изведба на улична решетка  со должина од 5 м    према даден детал </t>
  </si>
  <si>
    <t xml:space="preserve">Набавка, транспорт и вградување на мали рабници врз слој од тампон и бетон со  МБ 30 со димензии 6/20/100 </t>
  </si>
  <si>
    <t xml:space="preserve">Набавка, транспорт, планирање, и  валирање    на тротоарската површина со   набивање до потребна збиеност на слој од тампон просечно   д=20см  </t>
  </si>
  <si>
    <t xml:space="preserve">Чистење и обеспрашување на коловозната конструкција и прскање со битуменска емулзија на исчистените површини со 300 до 600 г/м2 </t>
  </si>
  <si>
    <t xml:space="preserve">Затрпување на ровот со тампонски материјал псле поставување на цевките   со набивање во слоеви од 30 см до 100% збиеност по проктор </t>
  </si>
  <si>
    <t>Конти Кан Електро цевка  ОД  Ф110</t>
  </si>
  <si>
    <t>Конти Кан Оптикал   ОД  Ф50</t>
  </si>
  <si>
    <t>Нивелирање на сливници и капаци на постоечки шахти за висини до 20 см</t>
  </si>
  <si>
    <t xml:space="preserve">Отстранување (демонтажа) на постоечки рабници со редење на палета, со утовар и транспорт до локација одредена од страна на Инвеститорот до 20 км </t>
  </si>
  <si>
    <t xml:space="preserve">Изработка на тампонски слој со материјал од дробен камен д=20см (Набавка, транспорт, вградување и контрола на квалитетот)
</t>
  </si>
  <si>
    <t>Набавка транспорт и вградување на  битуменизиран носив абечки слој БНХС 16 д=7см</t>
  </si>
  <si>
    <t>Нивелирање  на сливници и капаци на постоечки шахти за висини до +/-20 см со потребни бетон и арматура</t>
  </si>
  <si>
    <t xml:space="preserve">Набавка, транспорт и вградување на битуменизиран носив слој БНС 22сА со д=8см </t>
  </si>
  <si>
    <t xml:space="preserve">Набавка, транспорт и вградување на асфалт бетонски слој АБ 11с  со дебелина  д=5см </t>
  </si>
  <si>
    <t>Нивелирање на сливници и капаци на постоечки шахти за висини до +/-20 см со потребни бетон и арматура</t>
  </si>
  <si>
    <t>Изработка на сообраќаен проект за времена измена на режим на сообраќај во фаза на изведба, (во оваа позиција предвидено е обезбедување на  сите дозволи и согласности од институциите и поставување на сообраќајната сигнализација и нејзино одржување во текот на градбата)</t>
  </si>
  <si>
    <t>Чистење на теренот од камења, грмушки, дрвја, корења и нивно одстранување со утовар и превоз до депонија одредеена од Инвеститорот до 5км.</t>
  </si>
  <si>
    <t>Рушење на рабници и нивно отстранување со утовар и превоз до депонија одредена од Инвеститорот до 5км.</t>
  </si>
  <si>
    <t>Чистење на теренот од камења, грмушки, дрвја, корења и нивно одстранување со утовар и превоз до депонија одредена од Инвеститорот до 5км</t>
  </si>
  <si>
    <t>Рачен Ископ на оштетените делови д=20 см на улицата 4% од вкупната површина на улицата (подобрување на оштетените делови кои би се јавиле при гребење на асфалтот) и одвоз до депонија одредена од Инвеститорот до 5 км</t>
  </si>
  <si>
    <t>Вадење и отстранување на постoјни  асфалтни и  бетонски  површини  од тротоарите,  Површини со бехатон плочи  со утовар и одвоз во депонија одредена од Инвеститорот до 5км.</t>
  </si>
  <si>
    <t>Рачен  и машински ископ на земја III и IV категорија односно отстранување на  површинскиот материјал од тротоарската површина  со утовар и одвоз во депонија одредена од Инвеститорот до 5км</t>
  </si>
  <si>
    <t>Вадење и,отстранување на оштетените гoлеми рабници со одвоз во депонија одредена од Инвеститорот до 5 км</t>
  </si>
  <si>
    <t>Набавка транспорт и вградување на бетонски рабници 18/24 МБ40  на подлога од бетон МБ20</t>
  </si>
  <si>
    <t>Утовар и транспорт на земјан материјал, шут, рабници,  коцка и др. до депонија одредена од Инвеститорот до 5км</t>
  </si>
  <si>
    <t xml:space="preserve"> Реконструкција на  улица ˮЗападен Булеварˮ - Општина Кавадарци</t>
  </si>
  <si>
    <t>Набавка, транспорт и вградување на бетонски рабници 18/24см. МБ40 во бетон МБ 30 со фугирање на споевите со цементен малтер</t>
  </si>
  <si>
    <t>БАРАЊЕ ЗА ПОНУДИ - Тендер 2 - Дел 2 - Анекс 2 
Реф. Бр.: LRCP-9034-MK-RFB-A.2.1.2 - Тендер 2 -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</si>
  <si>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Реконструкција на дел од ул.„Методија Андонов Ченто“ во н.м. Мрзенци - Општина Гевгелија</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</si>
  <si>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</si>
  <si>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</si>
  <si>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</si>
  <si>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</si>
  <si>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</si>
  <si>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</si>
  <si>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</si>
  <si>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</si>
  <si>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Ред. бр.</t>
  </si>
  <si>
    <t>Количина</t>
  </si>
  <si>
    <t>Обележување и осигурување на трасата спрема приложени графички и нумерички податоци и одржување на колците во текот на реконструкција на улицата</t>
  </si>
  <si>
    <t>Расчистување на трасата од растенија и грмушки со утовар и транспорт на материјалот до депонија обезбедена од Инвеститор</t>
  </si>
  <si>
    <t>Машинско сечење на асфалтна конструкција за спој со нов асфалт подолжно и нормално на улицата, при вклопување со постоечки асфалт, сечење со пила до 20см</t>
  </si>
  <si>
    <t>Машински ископ на постоечка асфалтна конструкција Дсредно=10см, со утовар и транспорт на материјалот до депонија одредена од Инвеститор</t>
  </si>
  <si>
    <t>Нивелирање на капаци од постоечки шахти до кота на нивелета со изработка на бетонска подлога 1,5х1,5м и д=20см со мрежаста арматура Q188 во горна и долна зона</t>
  </si>
  <si>
    <t xml:space="preserve">Дислокација на постоечки бандери надвор од траса на патот </t>
  </si>
  <si>
    <t xml:space="preserve">Машински ископ на постоечки дробен камен под асфалтот со утовар и транспорт на материјалот до депонија одредена од страна на Инвеститор </t>
  </si>
  <si>
    <t>II.4</t>
  </si>
  <si>
    <t>II.5</t>
  </si>
  <si>
    <t>II.6</t>
  </si>
  <si>
    <t xml:space="preserve">Набавка, транспорт и вградување на ПЕ ревизиона шахта DN1000мм, комплет со ПЕ капак, за тежок тип на сообраќај и потребните спојки и фитинзи за приклучок на цевката </t>
  </si>
  <si>
    <t>Набавка, транспорт и вградување на сливник (комплет со решетка за тежок сообраќај и приклучок во ревизиона шахта со цевка OD200мм</t>
  </si>
  <si>
    <t>Набавка, транспорт и изработка на тампонски слој од дробен камен материјал со гранулација на зрно 0-63мм, со набивање до потребна збиеност д=30см</t>
  </si>
  <si>
    <t xml:space="preserve">Набавка, транспорт и вградување на битуменизиран носив слој БНХС 16А со д=6,5см и негово машинско збивање </t>
  </si>
  <si>
    <r>
      <t>V. ХОРИЗОНТАЛНА И ВЕРТИКАЛНА СИГНАЛИЗАЦИЈА</t>
    </r>
  </si>
  <si>
    <t xml:space="preserve">Шифра на знак 202 - Задолжителнно запирање </t>
  </si>
  <si>
    <t>Шифра на знак 235.3 - Ограничување на брзината на движење</t>
  </si>
  <si>
    <t xml:space="preserve">Шифра на знак 236 - Забрана за запирање и паркирање </t>
  </si>
  <si>
    <t>Шифра на знак 302.1 - Обележан пешачки премимн</t>
  </si>
  <si>
    <t xml:space="preserve">Шифра на знак 306 - Пат со првенство на минување </t>
  </si>
  <si>
    <r>
      <t>Набавка, транспорт и монтажа на топлопоцинкуван челичен цевен профил</t>
    </r>
    <r>
      <rPr>
        <sz val="12"/>
        <rFont val="StobiSerifRegular"/>
        <family val="0"/>
      </rPr>
      <t xml:space="preserve"> Ø 60мм со минимална Д=2мм и максимална должина Л=.5м, поставен на бетонски фундамент 50х50х60см</t>
    </r>
  </si>
  <si>
    <r>
      <t xml:space="preserve">Хоризонтална сигнализација 
</t>
    </r>
    <r>
      <rPr>
        <sz val="12"/>
        <rFont val="StobiSerif Regular"/>
        <family val="3"/>
      </rPr>
      <t>(во цената на работите за изведување на хоризонталната сигнализација се вклучени трошоци за набавка и транспорт на боја, боја, работна рака за чистење, одмастување на коловозот, маркирање, димензионирање на ознаките и нанесување на боја),во сé според Основен сообраќаен проект</t>
    </r>
  </si>
  <si>
    <t>V.7</t>
  </si>
  <si>
    <t>Нанесување на тенкослојни ознаки во бела боја</t>
  </si>
  <si>
    <t>РЕКАПИТУЛАР - дел од ул.„Методија Андонов Ченто“ во н.м. Мрзенци:</t>
  </si>
  <si>
    <t>ВКУПНО за III. ОДВОДНУВАЊЕ:</t>
  </si>
  <si>
    <t>СЕ ВКУПНО за дел од ул.„Методија Андонов Ченто“ во н.м. Мрзенци: 
(ден. без ДДВ):</t>
  </si>
  <si>
    <t>РЕКАПИТУЛАР - Општина Гевгелија</t>
  </si>
  <si>
    <t>СЕ ВКУПНО за дел од ул.„Методија Андонов Ченто“ во н.м. Мрзенци:</t>
  </si>
  <si>
    <r>
      <t>СЕ ВКУПНО ОПШТИНА Гевгелија</t>
    </r>
    <r>
      <rPr>
        <b/>
        <i/>
        <sz val="12"/>
        <rFont val="StobiSerif Regular"/>
        <family val="3"/>
      </rPr>
      <t xml:space="preserve"> </t>
    </r>
    <r>
      <rPr>
        <b/>
        <sz val="12"/>
        <rFont val="StobiSerif Regular"/>
        <family val="3"/>
      </rPr>
      <t>(ден. без ДДВ):</t>
    </r>
  </si>
  <si>
    <t>Набавка, транспорт и   и поставување на Полиетиленска ребраста коругирана цевка  ПЕ НД355, според детал од проектни цтрежи  во цената да се земе и ископ и затрпување на ровот во слоеви со д/мах/=30см, до потребна збиеност.</t>
  </si>
  <si>
    <t>Изведба на отворен АБ канал покрај ограден зид  на Централно основно училиште  
л=150м према детал . Во цената да се земе  ископ , порамнување и изведба на Арм,бетонска облога МБ30,  арматурна мрежа Q131  и се што е потребно   V= 0,1м3/м, со ископ, утовар и транспорт до депонија одредена од страна на Инвеститор.</t>
  </si>
  <si>
    <t xml:space="preserve"> Набавка, транспорт и   изведба на улична решетка  со должина од 7м   во се према даден детал. </t>
  </si>
  <si>
    <t xml:space="preserve">Сечење на на асфалтот после гребењето на  ровот за поставување на електрични и оптички кабли  дебелина од 6см  на селот од коловозната површина </t>
  </si>
  <si>
    <t>Рушење со утовар и транспорт на асфалтната површина  до депонија одредена од страна на Инвеститор.</t>
  </si>
  <si>
    <t xml:space="preserve"> Машински и рачен ископ на ров    со димензии 0,6х0,6 м , со утовар и транспорт до депонија одредена од страна на Инвеститор.</t>
  </si>
  <si>
    <t xml:space="preserve">Набавка, транспорт и поставување на арм.бетонски  префабрикувани шахти - Конус  заедно со претходно изведено бетонско дно со д=10 см   - према даден нацрт.  </t>
  </si>
  <si>
    <t xml:space="preserve">Набавка транспорт и монтажа на лиено железен капак тежок тип со носивост од 400 кN со зглоб / со монтажа / со обрач забетониран во а.б. плоча МБ30 д=15-20 см кој ке налегнува со фундамент на конусот од шахтата </t>
  </si>
  <si>
    <t>Хумузирање на косините од поз.2.5 со Д=20см, со користење на ископаниот материјал од поз.2.2</t>
  </si>
  <si>
    <t>Ископ на постоечки земјен материјал во тесен ископ за изработка на дренажа со утовар и транспорт до депонија одредена од страна на Инвеститор.</t>
  </si>
  <si>
    <t>Уредување - планирање и машинско збивање на постелка со машинско набивање до потребна збиеност.</t>
  </si>
  <si>
    <t xml:space="preserve">Машински ископ на земјан материјал од III и IV категорија во широк ископ со утовар и транспорт на ископаниот материјал до депонија одредена од страна на Инвеститор. </t>
  </si>
  <si>
    <t>Изработка на косините во ископ и насип согласно наклонот од графиката.</t>
  </si>
  <si>
    <t>Набавка, транспорт на материјал со изработка на дренажа комплет со испуст во терен 
- пластична полуперфорирана цевка ОД110мм
- песок д=10см
- мршав бетон 0,06 м3/м1  (Дср.=15см)
- филтерски материјал 0,28 м3/м1</t>
  </si>
  <si>
    <t>Набавка, транспорт и вградување на ПЕ цевка ОД500мм со класа СН8, комплет сосе влезна и излезна глава, казанче, потребни фитинзи, бетонска подлога под цевка, ситен песок до пола цевка и дробен камен како надслој и спој на истата во РШ
- песок д=10см, h=0,25см (од двете страни)
- мршав бетон  (Дср.=35см)
- дробен камен 0,7 м3/м1</t>
  </si>
  <si>
    <t>Набавка, транспорт и вградување на коловозни рабници 18/24см во легната положба, со изработка на фуги 1мм и нивно пополнување со цементен малтер врз подлога од бетон МБ20</t>
  </si>
  <si>
    <t>Рачно премачкување со разреден битумен на спојот со стар и нов асфалт, комплет со набавка и транспорт на потребниот материјал</t>
  </si>
  <si>
    <t xml:space="preserve">Изработка на берми од земјан материјал позади коловозните рабници со ширина од 30см, нивно збивање </t>
  </si>
  <si>
    <r>
      <t xml:space="preserve">Вертикална сигнализација
</t>
    </r>
    <r>
      <rPr>
        <sz val="12"/>
        <rFont val="StobiSerif Regular"/>
        <family val="3"/>
      </rPr>
      <t>(во цената на стандарден сообраќаен знак се вклучени набавка, транспорт до местото на поставување, сите елементи за прицврстување на носачот (зајакнување, опфатница, завртки, манжетни и тн) како и монтажа на знакот на вградениот носач.</t>
    </r>
  </si>
  <si>
    <t>Ископ на земја со широк откоп во материјал (III и IV кат со утовар и транспорт до депонија одредена од страна на Инвеститор.</t>
  </si>
  <si>
    <t>Набавка, транспорт и изработка на тампонски слој од дробен камен со д=30см</t>
  </si>
  <si>
    <t>Машински ископ на  ров 0.40х0.80х150м, за поставување на двоцевни полиетиленска цевка за повлекување на кабли ф50мм во земја 3 и 4 кат. Набавка и поставување на двоцевна полиетиленска цевка за повлекување на кабли ф50мм д=150м, за поставување на предупредувачка трака и насипување во слоеви до потребна кота и потребна збиеност.</t>
  </si>
  <si>
    <t xml:space="preserve">ВЕРТИКАЛНА СИГНАЛИЗАЦИЈА </t>
  </si>
  <si>
    <t xml:space="preserve">ХОРИЗОНТАЛНА СИГНАЛИЗАЦИЈА </t>
  </si>
  <si>
    <t>Ископ на земја со широк откоп во материјал III и IV кат со утовар и транспорт до депонија одредена од страна на Инвеститор.</t>
  </si>
  <si>
    <t>Машински ископ на ров 0.40х0.80 за поставување на ПВЦ ф100 за комунални инсталации во земја 3 и 4 кат. Набавка и поставување на ПВЦ ф100 (3х8м), поставување на сепариран песок околу цефки и поставување на предупредувачка трака, вградување на ископаниот материјал во слоеви до потребна кота и збиеност.</t>
  </si>
  <si>
    <t>Машински ископ на  ров 0.40х0.80х135м, за поставување на двоцевни полиетиленска цевка за повлекување на кабли ф50мм во земја 3 и 4 кат. Набавка и поставување на двоцевна полиетиленска цевка за повлекување на кабли ф50мм д=135м, за поставување на предупредувачка трака, вградување на ископаниот материјал во слоеви до потребна кота и збиеност.</t>
  </si>
  <si>
    <t>Машински ископ на ров 0.60х0.80х10х2, за поставување на ПВЦ ф500 за инсталација во земја 3 и 4 кат. Набавка и поставување на ПВЦ ф500 (2х10м) поставување на сепариран песок околу цевки и поставување на предупредувачка трака, вградување на ископаниот материјал во слоеви до потребна кота и збиеност.</t>
  </si>
  <si>
    <t>Набавка транспорт и вградување на ивичњаци МБ40, 100х20х5 на подлога од бетон МБ20</t>
  </si>
  <si>
    <t>ХОРИЗОНТАЛНА СИГНАЛИЗАЦИЈА</t>
  </si>
  <si>
    <t>Ископ на земја со широк откоп во материјал  III и IV кат. со утовар и транспорт до депонија одредена од страна на Инвеститор.</t>
  </si>
  <si>
    <t>Набавка транспорт и вградување на бетонски елемент со МБ30 за одводнување на површинска вода врз бетонска подлога МБ20, ширина од 50см. Според дадени цртежи</t>
  </si>
  <si>
    <t>Машински ископ на  ров 0.40х0.80х8х2, за поставување на ПВЦ ф100 за инсталации во земја 3 и 4 кат. Набавка и поставување на ПВЦ ф100 (2х8м), поставување на сепариран песок околу цефки и поставување на предупредувачка трака, вградување на ископаниот материјал во слоеви до потребна кота и збиеност.</t>
  </si>
  <si>
    <t>Машински ископ на ров 0.40х0.80х210м, за поставување на двоцевни полиетиленска цевка за повлекување на кабли ф50мм во земја 3 и 4 кат. Набавка и поставување на двоцевна полиетиленска цевка за повлекување на кабли ф50мм д=210м, за поставување на предупредувачка трака, вградување на ископаниот материјал во слоеви до потребна кота и збиеност.</t>
  </si>
  <si>
    <t>Ископ на земја со широк откоп во материјал (III и IV кат. Со утовар и транспорт до депонија одредена од страна на Инвеститор.</t>
  </si>
  <si>
    <t>Машински ископ на ров 0.40х0.80х8х3, за поставување на ПВЦ ф100 за инсталации во земја 3 и 4 кат. Набавка и поставување на ПВЦ ф100 (6х8м), поставување на сепариран песок околу цефки и поставување на предупредувачка трака, вградување на ископаниот материјал во слоеви до потребна кота и збиеност.</t>
  </si>
  <si>
    <t>Машински ископ на ров 0.60х0.80х10х2, за поставување на ПВЦ ф500 за инсталации во земја 3 и 4 кат. Набавка и поставување на ПВЦ ф500 (2х10м), поставување на сепариран песок околу цефки и поставување на предупредувачка трака, вградување на ископаниот материјал во слоеви до потребна кота и збиеност.</t>
  </si>
  <si>
    <t>Машински ископ на  ров 0.40х0.80х185м, за поставување на двоцевни полиетиленска цевка за повлекување на кабли ф50мм во земја 3 и 4 кат. Набавка и поставување на двоцевна полиетиленска цевка за повлекување на кабли ф50мм Л=185м, за поставување на предупредувачка трака, вградување на ископаниот материјал во слоеви до потребна кота и збиеност.</t>
  </si>
  <si>
    <t>Рушење на асфалтни површини на коловоз - машински, д=10 см, со утовар и одвоз на депонија одредена од Инвеститорот</t>
  </si>
  <si>
    <t>Утовар и транспорт на ископаниот материјал до депонија одредена од страна на Инвеститор  на оддалеченост до 10 км</t>
  </si>
  <si>
    <t>Прскање со битуменска емулзија (300гр/м2) за поставување на нов асфалт врз тампон.</t>
  </si>
  <si>
    <t>Набавка, транспорт и вградување на бетонски рабник со димензии  18/24/80 МБ40  врз бетонска подлога МБ20</t>
  </si>
  <si>
    <t>Набавка,транспорт и врадување на бетонски рабници за тротоар со димензии 8/15/100 МБ40 врз бетонска подлога МБ20</t>
  </si>
  <si>
    <t xml:space="preserve">Набавка, транспорт и поплочување на тротоар со бехатон д=6см и вградување на остар песок д=3-5см за под тротоар. </t>
  </si>
  <si>
    <t>Сечење на дрва и вадење на корења, со утовар и одвоз до депонија одредена од Инвеститорот до 5км. Фстебло&gt;10см</t>
  </si>
  <si>
    <t>Орапавување со профилисување и стругање, со утовар и транспорт во депонија одредена од страна на Инвеститор до 5км:</t>
  </si>
  <si>
    <t>Набавка, транспорт и вградување на бетонски рабници 18/24см, МБ40, во бетон МБ 20 со фугирање на споевите со цементен малтер</t>
  </si>
  <si>
    <t>Машинско прскање со битуменска емулзија пред вградување на АБ со чистење и обеспрашување на постоечкиот асфалтен слој  со 300-600гр/м2</t>
  </si>
  <si>
    <t>Утовар и транспорт на земјан материјал, шут, рабници,  коцка и др. до депонија одредена од страна на Инвеститор до 5км</t>
  </si>
  <si>
    <t>Орапавување со профилисување и стругање, со утовар и транспорт во депонија одредена од Инвеститорот до 5км:</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</si>
  <si>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</si>
  <si>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</si>
  <si>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Машинско орапавување и стругање со нивелирање на постојниот асфалтен коловоз д=3-5 см со  машина и чистење на постојниот коловоз со утовар и транспорт до депонија одредена од страна на Инвеститор.</t>
  </si>
  <si>
    <t>Набавка, транспорт и вградување на павер во сива боја со д=6см (со атест) со минимум МБ 30, набивање со вибро плоча, посипување со песок за полнење на фугите и отстранување на вишокот од песок со метење на тротоарската површина врз слој од песок со д=3-5см</t>
  </si>
  <si>
    <t xml:space="preserve">Набавка , транспорт  и вградување на носив  асфалт БХНС 16 со д=5см над ровот до висина на изгребаната асфалтна површина </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</si>
  <si>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</si>
  <si>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Нивелирање на метални капаци на постоечка канализација на кота на нивелета на улица</t>
  </si>
  <si>
    <t>Набавка транспорт и вградување на бехатон плочки 10х10х5.5 врз подлога од песок со д=3-5см.</t>
  </si>
  <si>
    <t>Набавка транспорт и вградување на ивичњаци МБ40  100х20х5, врз подлога од бетон МБ20</t>
  </si>
  <si>
    <t>Набавка транспорт и вградување на бехатон плочки 10х10х5.5, врз подлога од песок со д=3-5см</t>
  </si>
  <si>
    <t>Набавка транспорт и вградување на ивичњаци МБ40  100х20х5 , врз подлога од бетон МБ20.</t>
  </si>
  <si>
    <t>Набавка , транспорт  и вградување на асфалт БНХС 16 до висина на изгребаната коловозна површина  со д=5см на 5% од вкупната површина  на улицата (подобрување на оштетените делови кои би се јавиле при гребење на асфалтот)</t>
  </si>
  <si>
    <t xml:space="preserve">Набавка , транспорт  и вградување на  носив асфалт БНХС 16  д=7см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</si>
</sst>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_д_е_н_."/>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StobiSerif Regular"/>
      <family val="2"/>
    </font>
    <font>
      <sz val="10"/>
      <name val="Arial"/>
      <family val="2"/>
    </font>
    <font>
      <b/>
      <sz val="11"/>
      <color indexed="8"/>
      <name val="StobiSerif Regular"/>
      <family val="3"/>
    </font>
    <font>
      <sz val="11"/>
      <color indexed="8"/>
      <name val="Calibri"/>
      <family val="2"/>
    </font>
    <font>
      <b/>
      <sz val="12"/>
      <color indexed="8"/>
      <name val="StobiSerif Regular"/>
      <family val="3"/>
    </font>
    <font>
      <sz val="12"/>
      <color indexed="8"/>
      <name val="StobiSerif Regular"/>
      <family val="3"/>
    </font>
    <font>
      <sz val="12"/>
      <color indexed="8"/>
      <name val="Calibri"/>
      <family val="2"/>
    </font>
    <font>
      <b/>
      <sz val="12"/>
      <color indexed="8"/>
      <name val="Calibri"/>
      <family val="2"/>
    </font>
    <font>
      <b/>
      <sz val="12"/>
      <name val="StobiSerif Regular"/>
      <family val="3"/>
    </font>
    <font>
      <sz val="12"/>
      <name val="StobiSerif Regular"/>
      <family val="3"/>
    </font>
    <font>
      <b/>
      <u val="single"/>
      <sz val="12"/>
      <name val="StobiSerif Regular"/>
      <family val="3"/>
    </font>
    <font>
      <b/>
      <sz val="12"/>
      <color indexed="17"/>
      <name val="StobiSerif Regular"/>
      <family val="3"/>
    </font>
    <font>
      <b/>
      <sz val="12"/>
      <color indexed="10"/>
      <name val="StobiSerif Regular"/>
      <family val="3"/>
    </font>
    <font>
      <sz val="12"/>
      <name val="StobiSerifRegular"/>
      <family val="0"/>
    </font>
    <font>
      <b/>
      <i/>
      <sz val="12"/>
      <name val="StobiSerif Regular"/>
      <family val="3"/>
    </font>
    <font>
      <sz val="11"/>
      <name val="StobiSerif Regular"/>
      <family val="3"/>
    </font>
    <font>
      <b/>
      <sz val="11"/>
      <name val="StobiSerif Regular"/>
      <family val="3"/>
    </font>
    <font>
      <sz val="12"/>
      <name val="MAC C Times"/>
      <family val="1"/>
    </font>
    <font>
      <sz val="12"/>
      <name val="Times New Roman"/>
      <family val="1"/>
    </font>
    <font>
      <b/>
      <sz val="12"/>
      <name val="StobiSerifRegular"/>
      <family val="0"/>
    </font>
    <font>
      <sz val="11"/>
      <color indexed="9"/>
      <name val="StobiSerif Regular"/>
      <family val="2"/>
    </font>
    <font>
      <sz val="11"/>
      <color indexed="20"/>
      <name val="StobiSerif Regular"/>
      <family val="2"/>
    </font>
    <font>
      <b/>
      <sz val="11"/>
      <color indexed="52"/>
      <name val="StobiSerif Regular"/>
      <family val="2"/>
    </font>
    <font>
      <b/>
      <sz val="11"/>
      <color indexed="9"/>
      <name val="StobiSerif Regular"/>
      <family val="2"/>
    </font>
    <font>
      <i/>
      <sz val="11"/>
      <color indexed="23"/>
      <name val="StobiSerif Regular"/>
      <family val="2"/>
    </font>
    <font>
      <sz val="11"/>
      <color indexed="17"/>
      <name val="StobiSerif Regular"/>
      <family val="2"/>
    </font>
    <font>
      <b/>
      <sz val="15"/>
      <color indexed="54"/>
      <name val="StobiSerif Regular"/>
      <family val="2"/>
    </font>
    <font>
      <b/>
      <sz val="13"/>
      <color indexed="54"/>
      <name val="StobiSerif Regular"/>
      <family val="2"/>
    </font>
    <font>
      <b/>
      <sz val="11"/>
      <color indexed="54"/>
      <name val="StobiSerif Regular"/>
      <family val="2"/>
    </font>
    <font>
      <sz val="11"/>
      <color indexed="62"/>
      <name val="StobiSerif Regular"/>
      <family val="2"/>
    </font>
    <font>
      <sz val="11"/>
      <color indexed="52"/>
      <name val="StobiSerif Regular"/>
      <family val="2"/>
    </font>
    <font>
      <sz val="11"/>
      <color indexed="60"/>
      <name val="StobiSerif Regular"/>
      <family val="2"/>
    </font>
    <font>
      <b/>
      <sz val="11"/>
      <color indexed="63"/>
      <name val="StobiSerif Regular"/>
      <family val="2"/>
    </font>
    <font>
      <sz val="18"/>
      <color indexed="54"/>
      <name val="Calibri Light"/>
      <family val="2"/>
    </font>
    <font>
      <sz val="11"/>
      <color indexed="10"/>
      <name val="StobiSerif Regular"/>
      <family val="2"/>
    </font>
    <font>
      <sz val="12"/>
      <name val="Calibri"/>
      <family val="2"/>
    </font>
    <font>
      <sz val="11"/>
      <color theme="1"/>
      <name val="StobiSerif Regular"/>
      <family val="2"/>
    </font>
    <font>
      <sz val="11"/>
      <color theme="0"/>
      <name val="StobiSerif Regular"/>
      <family val="2"/>
    </font>
    <font>
      <sz val="11"/>
      <color rgb="FF9C0006"/>
      <name val="StobiSerif Regular"/>
      <family val="2"/>
    </font>
    <font>
      <b/>
      <sz val="11"/>
      <color rgb="FFFA7D00"/>
      <name val="StobiSerif Regular"/>
      <family val="2"/>
    </font>
    <font>
      <b/>
      <sz val="11"/>
      <color theme="0"/>
      <name val="StobiSerif Regular"/>
      <family val="2"/>
    </font>
    <font>
      <i/>
      <sz val="11"/>
      <color rgb="FF7F7F7F"/>
      <name val="StobiSerif Regular"/>
      <family val="2"/>
    </font>
    <font>
      <sz val="11"/>
      <color rgb="FF006100"/>
      <name val="StobiSerif Regular"/>
      <family val="2"/>
    </font>
    <font>
      <b/>
      <sz val="15"/>
      <color theme="3"/>
      <name val="StobiSerif Regular"/>
      <family val="2"/>
    </font>
    <font>
      <b/>
      <sz val="13"/>
      <color theme="3"/>
      <name val="StobiSerif Regular"/>
      <family val="2"/>
    </font>
    <font>
      <b/>
      <sz val="11"/>
      <color theme="3"/>
      <name val="StobiSerif Regular"/>
      <family val="2"/>
    </font>
    <font>
      <sz val="11"/>
      <color rgb="FF3F3F76"/>
      <name val="StobiSerif Regular"/>
      <family val="2"/>
    </font>
    <font>
      <sz val="11"/>
      <color rgb="FFFA7D00"/>
      <name val="StobiSerif Regular"/>
      <family val="2"/>
    </font>
    <font>
      <sz val="11"/>
      <color rgb="FF9C6500"/>
      <name val="StobiSerif Regular"/>
      <family val="2"/>
    </font>
    <font>
      <b/>
      <sz val="11"/>
      <color rgb="FF3F3F3F"/>
      <name val="StobiSerif Regular"/>
      <family val="2"/>
    </font>
    <font>
      <sz val="18"/>
      <color theme="3"/>
      <name val="Calibri Light"/>
      <family val="2"/>
    </font>
    <font>
      <b/>
      <sz val="11"/>
      <color theme="1"/>
      <name val="StobiSerif Regular"/>
      <family val="2"/>
    </font>
    <font>
      <sz val="11"/>
      <color rgb="FFFF0000"/>
      <name val="StobiSerif Regula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thin"/>
      <top style="thin"/>
      <bottom style="thin"/>
    </border>
    <border>
      <left style="thin"/>
      <right style="thin"/>
      <top style="thin"/>
      <bottom style="thin"/>
    </border>
    <border>
      <left style="thin"/>
      <right/>
      <top style="thin"/>
      <bottom style="thin"/>
    </border>
    <border>
      <left style="thin"/>
      <right style="thin"/>
      <top style="medium"/>
      <bottom style="thin"/>
    </border>
    <border>
      <left style="thin"/>
      <right style="thin"/>
      <top style="thin"/>
      <bottom/>
    </border>
    <border>
      <left style="medium"/>
      <right style="medium"/>
      <top style="medium"/>
      <bottom style="medium"/>
    </border>
    <border>
      <left style="medium"/>
      <right style="thin"/>
      <top style="thin"/>
      <bottom style="medium"/>
    </border>
    <border>
      <left style="medium"/>
      <right style="thin"/>
      <top style="thin"/>
      <bottom/>
    </border>
    <border>
      <left/>
      <right style="thin"/>
      <top style="thin"/>
      <botto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bottom style="thin"/>
    </border>
    <border>
      <left/>
      <right style="thin"/>
      <top/>
      <bottom style="thin"/>
    </border>
    <border>
      <left/>
      <right style="thin"/>
      <top style="thin"/>
      <bottom style="thin"/>
    </border>
    <border>
      <left/>
      <right style="thin"/>
      <top style="thin"/>
      <bottom style="medium"/>
    </border>
    <border>
      <left/>
      <right style="medium"/>
      <top style="medium"/>
      <bottom style="medium"/>
    </border>
    <border>
      <left style="thin"/>
      <right style="thin"/>
      <top/>
      <bottom>
        <color indexed="63"/>
      </bottom>
    </border>
    <border>
      <left/>
      <right/>
      <top style="thin"/>
      <bottom style="thin"/>
    </border>
    <border>
      <left style="thin"/>
      <right style="thin"/>
      <top/>
      <bottom style="thin"/>
    </border>
    <border>
      <left style="thin"/>
      <right/>
      <top style="medium"/>
      <bottom style="thin"/>
    </border>
    <border>
      <left style="thin"/>
      <right style="medium"/>
      <top style="thin"/>
      <bottom style="thin"/>
    </border>
    <border>
      <left style="thin"/>
      <right style="medium"/>
      <top style="thin"/>
      <bottom/>
    </border>
    <border>
      <left style="medium"/>
      <right style="thin"/>
      <top/>
      <bottom/>
    </border>
    <border>
      <left style="thin"/>
      <right style="thin"/>
      <top>
        <color indexed="63"/>
      </top>
      <bottom style="medium"/>
    </border>
    <border>
      <left style="medium"/>
      <right style="thin"/>
      <top style="medium"/>
      <bottom style="thin"/>
    </border>
    <border>
      <left style="thin"/>
      <right style="medium"/>
      <top style="medium"/>
      <bottom style="thin"/>
    </border>
    <border>
      <left/>
      <right style="medium"/>
      <top style="thin"/>
      <bottom style="thin"/>
    </border>
    <border>
      <left style="medium"/>
      <right style="thin"/>
      <top style="medium"/>
      <bottom style="medium"/>
    </border>
    <border>
      <left style="thin"/>
      <right/>
      <top/>
      <bottom style="thin"/>
    </border>
    <border>
      <left/>
      <right/>
      <top/>
      <bottom style="thin"/>
    </border>
    <border>
      <left/>
      <right style="medium"/>
      <top/>
      <bottom style="thin"/>
    </border>
    <border>
      <left style="medium"/>
      <right style="thin"/>
      <top style="medium"/>
      <bottom>
        <color indexed="63"/>
      </bottom>
    </border>
    <border>
      <left style="thin"/>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thin"/>
      <right style="thin"/>
      <top style="medium"/>
      <bottom style="medium"/>
    </border>
    <border>
      <left/>
      <right/>
      <top/>
      <bottom style="medium"/>
    </border>
    <border>
      <left/>
      <right style="thin"/>
      <top style="medium"/>
      <bottom>
        <color indexed="63"/>
      </bottom>
    </border>
    <border>
      <left style="medium"/>
      <right style="medium"/>
      <top style="medium"/>
      <bottom>
        <color indexed="63"/>
      </bottom>
    </border>
    <border>
      <left/>
      <right/>
      <top style="medium"/>
      <bottom style="medium"/>
    </border>
    <border>
      <left style="thin"/>
      <right style="medium"/>
      <top/>
      <bottom style="thin"/>
    </border>
    <border>
      <left/>
      <right style="thin"/>
      <top>
        <color indexed="63"/>
      </top>
      <bottom style="medium"/>
    </border>
    <border>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right/>
      <top style="medium"/>
      <bottom style="thin"/>
    </border>
    <border>
      <left/>
      <right style="medium"/>
      <top style="medium"/>
      <bottom style="thin"/>
    </border>
    <border>
      <left/>
      <right style="thin"/>
      <top style="medium"/>
      <bottom style="medium"/>
    </border>
    <border>
      <left style="medium"/>
      <right style="medium"/>
      <top/>
      <bottom style="thin"/>
    </border>
    <border>
      <left/>
      <right style="thin"/>
      <top/>
      <bottom/>
    </border>
    <border>
      <left style="medium"/>
      <right style="medium"/>
      <top/>
      <bottom/>
    </border>
    <border>
      <left style="medium"/>
      <right style="medium"/>
      <top/>
      <bottom style="medium"/>
    </border>
    <border>
      <left style="medium"/>
      <right/>
      <top style="medium"/>
      <bottom style="medium"/>
    </border>
    <border>
      <left style="medium"/>
      <right/>
      <top style="medium"/>
      <bottom style="thin"/>
    </border>
    <border>
      <left style="medium"/>
      <right>
        <color indexed="63"/>
      </right>
      <top style="thin"/>
      <bottom style="thin"/>
    </border>
    <border>
      <left style="thin"/>
      <right/>
      <top style="medium"/>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top/>
      <bottom style="medium"/>
    </border>
    <border>
      <left style="medium"/>
      <right/>
      <top style="medium"/>
      <bottom/>
    </border>
    <border>
      <left style="thin"/>
      <right/>
      <top style="thin"/>
      <bottom style="medium"/>
    </border>
    <border>
      <left/>
      <right/>
      <top style="thin"/>
      <bottom style="medium"/>
    </border>
    <border>
      <left/>
      <right style="medium"/>
      <top style="thin"/>
      <bottom style="medium"/>
    </border>
    <border>
      <left style="medium"/>
      <right/>
      <top/>
      <bottom/>
    </border>
    <border>
      <left>
        <color indexed="63"/>
      </left>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80">
    <xf numFmtId="0" fontId="0" fillId="0" borderId="0" xfId="0" applyFont="1" applyAlignment="1">
      <alignment/>
    </xf>
    <xf numFmtId="0" fontId="3" fillId="0" borderId="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vertical="center"/>
    </xf>
    <xf numFmtId="4" fontId="1" fillId="0" borderId="0" xfId="0" applyNumberFormat="1" applyFont="1" applyFill="1" applyAlignment="1">
      <alignment/>
    </xf>
    <xf numFmtId="164" fontId="3" fillId="0" borderId="0" xfId="0" applyNumberFormat="1" applyFont="1" applyFill="1" applyAlignment="1">
      <alignment horizontal="center"/>
    </xf>
    <xf numFmtId="0" fontId="4" fillId="0" borderId="0" xfId="0" applyFont="1" applyFill="1" applyAlignment="1">
      <alignment/>
    </xf>
    <xf numFmtId="0" fontId="3" fillId="0" borderId="0" xfId="0" applyFont="1" applyFill="1" applyBorder="1" applyAlignment="1">
      <alignment horizontal="left" vertical="center" wrapText="1"/>
    </xf>
    <xf numFmtId="0" fontId="0" fillId="0" borderId="0" xfId="0" applyFont="1" applyFill="1" applyBorder="1" applyAlignment="1">
      <alignment/>
    </xf>
    <xf numFmtId="0" fontId="37" fillId="0" borderId="0" xfId="0" applyFont="1" applyFill="1" applyBorder="1" applyAlignment="1">
      <alignment horizontal="left" vertical="top" wrapText="1"/>
    </xf>
    <xf numFmtId="0" fontId="4" fillId="0" borderId="0" xfId="0" applyFont="1" applyFill="1" applyAlignment="1">
      <alignment wrapText="1"/>
    </xf>
    <xf numFmtId="0" fontId="53" fillId="0" borderId="0" xfId="0" applyFont="1" applyFill="1" applyBorder="1" applyAlignment="1">
      <alignment horizontal="center" wrapText="1"/>
    </xf>
    <xf numFmtId="0" fontId="53" fillId="0" borderId="0" xfId="0" applyFont="1" applyFill="1" applyBorder="1" applyAlignment="1">
      <alignment horizontal="left" vertical="top" wrapText="1"/>
    </xf>
    <xf numFmtId="0" fontId="4" fillId="0" borderId="0"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1" fillId="0" borderId="0" xfId="0" applyFont="1" applyFill="1" applyAlignment="1">
      <alignment wrapText="1"/>
    </xf>
    <xf numFmtId="0" fontId="1" fillId="0" borderId="0" xfId="0" applyFont="1" applyFill="1" applyAlignment="1">
      <alignment vertical="center"/>
    </xf>
    <xf numFmtId="0" fontId="6" fillId="0" borderId="0" xfId="0" applyFont="1" applyFill="1" applyAlignment="1">
      <alignment/>
    </xf>
    <xf numFmtId="164" fontId="5" fillId="0" borderId="0" xfId="0" applyNumberFormat="1" applyFont="1" applyFill="1" applyAlignment="1">
      <alignment horizontal="center"/>
    </xf>
    <xf numFmtId="0" fontId="5" fillId="0" borderId="0" xfId="0" applyFont="1" applyFill="1" applyAlignment="1">
      <alignment/>
    </xf>
    <xf numFmtId="0" fontId="7" fillId="0" borderId="0" xfId="0" applyFont="1" applyFill="1" applyAlignment="1">
      <alignment/>
    </xf>
    <xf numFmtId="0" fontId="6" fillId="0" borderId="0" xfId="0" applyFont="1" applyFill="1" applyAlignment="1">
      <alignment wrapText="1"/>
    </xf>
    <xf numFmtId="41" fontId="6" fillId="0" borderId="0" xfId="0" applyNumberFormat="1" applyFont="1" applyFill="1" applyAlignment="1">
      <alignment wrapText="1"/>
    </xf>
    <xf numFmtId="164" fontId="5" fillId="0" borderId="0" xfId="0" applyNumberFormat="1" applyFont="1" applyFill="1" applyAlignment="1">
      <alignment horizontal="center" wrapText="1"/>
    </xf>
    <xf numFmtId="0" fontId="8" fillId="0" borderId="0" xfId="0" applyFont="1" applyFill="1" applyAlignment="1">
      <alignment wrapText="1"/>
    </xf>
    <xf numFmtId="0" fontId="7" fillId="0" borderId="0" xfId="0" applyFont="1" applyFill="1" applyAlignment="1">
      <alignment wrapText="1"/>
    </xf>
    <xf numFmtId="0" fontId="1" fillId="0" borderId="10" xfId="0" applyFont="1" applyFill="1" applyBorder="1" applyAlignment="1">
      <alignment/>
    </xf>
    <xf numFmtId="0" fontId="6" fillId="0" borderId="10" xfId="0" applyFont="1" applyFill="1" applyBorder="1" applyAlignment="1">
      <alignment/>
    </xf>
    <xf numFmtId="164" fontId="5" fillId="0" borderId="10" xfId="0" applyNumberFormat="1" applyFont="1" applyFill="1" applyBorder="1" applyAlignment="1">
      <alignment horizontal="center"/>
    </xf>
    <xf numFmtId="1" fontId="10"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15" xfId="0" applyFont="1" applyFill="1" applyBorder="1" applyAlignment="1">
      <alignment horizontal="left" vertical="top" wrapText="1"/>
    </xf>
    <xf numFmtId="41" fontId="9" fillId="0" borderId="16" xfId="0" applyNumberFormat="1" applyFont="1" applyFill="1" applyBorder="1" applyAlignment="1">
      <alignment horizontal="right"/>
    </xf>
    <xf numFmtId="0" fontId="10" fillId="0" borderId="11" xfId="0" applyFont="1" applyFill="1" applyBorder="1" applyAlignment="1">
      <alignment horizontal="center" vertical="top"/>
    </xf>
    <xf numFmtId="0" fontId="10" fillId="0" borderId="17" xfId="0" applyFont="1" applyFill="1" applyBorder="1" applyAlignment="1">
      <alignment horizontal="center" vertical="top"/>
    </xf>
    <xf numFmtId="41" fontId="9" fillId="0" borderId="16" xfId="0" applyNumberFormat="1" applyFont="1" applyFill="1" applyBorder="1" applyAlignment="1">
      <alignment/>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0" fontId="10" fillId="0" borderId="20" xfId="0" applyFont="1" applyFill="1" applyBorder="1" applyAlignment="1">
      <alignment horizontal="center" wrapText="1"/>
    </xf>
    <xf numFmtId="4" fontId="10" fillId="0" borderId="20" xfId="0" applyNumberFormat="1" applyFont="1" applyFill="1" applyBorder="1" applyAlignment="1">
      <alignment horizontal="right"/>
    </xf>
    <xf numFmtId="3" fontId="10" fillId="0" borderId="20" xfId="0" applyNumberFormat="1" applyFont="1" applyFill="1" applyBorder="1" applyAlignment="1" applyProtection="1">
      <alignment horizontal="right"/>
      <protection locked="0"/>
    </xf>
    <xf numFmtId="41" fontId="10" fillId="0" borderId="21" xfId="0" applyNumberFormat="1" applyFont="1" applyFill="1" applyBorder="1" applyAlignment="1">
      <alignment/>
    </xf>
    <xf numFmtId="41" fontId="9" fillId="0" borderId="22" xfId="0" applyNumberFormat="1" applyFont="1" applyFill="1" applyBorder="1" applyAlignment="1">
      <alignment/>
    </xf>
    <xf numFmtId="0" fontId="10" fillId="0" borderId="23" xfId="0" applyFont="1" applyFill="1" applyBorder="1" applyAlignment="1">
      <alignment horizontal="center" vertical="top"/>
    </xf>
    <xf numFmtId="0" fontId="10" fillId="0" borderId="24" xfId="0" applyFont="1" applyFill="1" applyBorder="1" applyAlignment="1">
      <alignment horizontal="center" vertical="top"/>
    </xf>
    <xf numFmtId="0" fontId="10" fillId="0" borderId="25" xfId="0" applyFont="1" applyFill="1" applyBorder="1" applyAlignment="1">
      <alignment horizontal="center" vertical="top"/>
    </xf>
    <xf numFmtId="0" fontId="10" fillId="0" borderId="12" xfId="0" applyFont="1" applyFill="1" applyBorder="1" applyAlignment="1">
      <alignment horizontal="center"/>
    </xf>
    <xf numFmtId="0" fontId="10" fillId="0" borderId="12" xfId="57" applyNumberFormat="1" applyFont="1" applyFill="1" applyBorder="1" applyAlignment="1" applyProtection="1">
      <alignment horizontal="center"/>
      <protection/>
    </xf>
    <xf numFmtId="0" fontId="10" fillId="0" borderId="26" xfId="0" applyFont="1" applyFill="1" applyBorder="1" applyAlignment="1">
      <alignment horizontal="center" vertical="top"/>
    </xf>
    <xf numFmtId="0" fontId="10" fillId="0" borderId="20" xfId="57" applyNumberFormat="1" applyFont="1" applyFill="1" applyBorder="1" applyAlignment="1" applyProtection="1">
      <alignment horizontal="center"/>
      <protection/>
    </xf>
    <xf numFmtId="41" fontId="9" fillId="0" borderId="27" xfId="0" applyNumberFormat="1" applyFont="1" applyFill="1" applyBorder="1" applyAlignment="1">
      <alignment/>
    </xf>
    <xf numFmtId="0" fontId="10" fillId="0" borderId="12" xfId="0" applyNumberFormat="1" applyFont="1" applyFill="1" applyBorder="1" applyAlignment="1" applyProtection="1">
      <alignment horizontal="justify" vertical="top" wrapText="1"/>
      <protection/>
    </xf>
    <xf numFmtId="0" fontId="10" fillId="0" borderId="12" xfId="0" applyFont="1" applyFill="1" applyBorder="1" applyAlignment="1">
      <alignment horizontal="justify" vertical="top" wrapText="1"/>
    </xf>
    <xf numFmtId="0" fontId="10" fillId="0" borderId="12" xfId="0" applyNumberFormat="1" applyFont="1" applyFill="1" applyBorder="1" applyAlignment="1" applyProtection="1">
      <alignment horizontal="center"/>
      <protection/>
    </xf>
    <xf numFmtId="0" fontId="10" fillId="0" borderId="25" xfId="0" applyNumberFormat="1" applyFont="1" applyFill="1" applyBorder="1" applyAlignment="1" applyProtection="1">
      <alignment horizontal="center"/>
      <protection/>
    </xf>
    <xf numFmtId="0" fontId="10" fillId="0" borderId="25" xfId="57"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justify" vertical="top" wrapText="1"/>
      <protection/>
    </xf>
    <xf numFmtId="0" fontId="10" fillId="0" borderId="28" xfId="0" applyFont="1" applyFill="1" applyBorder="1" applyAlignment="1">
      <alignment horizontal="justify" vertical="top" wrapText="1"/>
    </xf>
    <xf numFmtId="0" fontId="10" fillId="0" borderId="15" xfId="0" applyFont="1" applyFill="1" applyBorder="1" applyAlignment="1">
      <alignment horizontal="center"/>
    </xf>
    <xf numFmtId="1" fontId="10" fillId="0" borderId="11" xfId="0" applyNumberFormat="1"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25" xfId="0" applyFont="1" applyFill="1" applyBorder="1" applyAlignment="1">
      <alignment horizontal="center" wrapText="1"/>
    </xf>
    <xf numFmtId="0" fontId="10" fillId="0" borderId="25" xfId="0" applyFont="1" applyFill="1" applyBorder="1" applyAlignment="1">
      <alignment horizontal="center" vertical="top" wrapText="1"/>
    </xf>
    <xf numFmtId="0" fontId="10" fillId="0" borderId="0" xfId="0"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49" fontId="10" fillId="0" borderId="15" xfId="0" applyNumberFormat="1" applyFont="1" applyFill="1" applyBorder="1" applyAlignment="1">
      <alignment horizontal="left" vertical="top" wrapText="1"/>
    </xf>
    <xf numFmtId="0" fontId="10" fillId="0" borderId="26" xfId="0" applyFont="1" applyFill="1" applyBorder="1" applyAlignment="1">
      <alignment horizontal="center" vertical="top" wrapText="1"/>
    </xf>
    <xf numFmtId="0" fontId="10" fillId="0" borderId="26" xfId="0" applyNumberFormat="1" applyFont="1" applyFill="1" applyBorder="1" applyAlignment="1" applyProtection="1">
      <alignment horizontal="center"/>
      <protection/>
    </xf>
    <xf numFmtId="0" fontId="9" fillId="0" borderId="0" xfId="0" applyFont="1" applyFill="1" applyAlignment="1" applyProtection="1">
      <alignment horizontal="left" vertical="top"/>
      <protection locked="0"/>
    </xf>
    <xf numFmtId="0" fontId="10"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1" xfId="0" applyFont="1" applyFill="1" applyBorder="1" applyAlignment="1">
      <alignment horizontal="left" vertical="top" wrapText="1"/>
    </xf>
    <xf numFmtId="49" fontId="9" fillId="0" borderId="12" xfId="0" applyNumberFormat="1" applyFont="1" applyFill="1" applyBorder="1" applyAlignment="1">
      <alignment horizontal="left" wrapText="1"/>
    </xf>
    <xf numFmtId="0" fontId="10" fillId="0" borderId="12" xfId="0" applyFont="1" applyFill="1" applyBorder="1" applyAlignment="1">
      <alignment horizontal="center" vertical="center"/>
    </xf>
    <xf numFmtId="4" fontId="10" fillId="0" borderId="12" xfId="0" applyNumberFormat="1" applyFont="1" applyFill="1" applyBorder="1" applyAlignment="1">
      <alignment horizontal="right" vertical="center"/>
    </xf>
    <xf numFmtId="41" fontId="10" fillId="0" borderId="32" xfId="0" applyNumberFormat="1" applyFont="1" applyFill="1" applyBorder="1" applyAlignment="1">
      <alignment/>
    </xf>
    <xf numFmtId="0" fontId="10" fillId="0" borderId="12" xfId="0" applyFont="1" applyFill="1" applyBorder="1" applyAlignment="1">
      <alignment vertical="top" wrapText="1"/>
    </xf>
    <xf numFmtId="4" fontId="10" fillId="0" borderId="12" xfId="0" applyNumberFormat="1" applyFont="1" applyFill="1" applyBorder="1" applyAlignment="1">
      <alignment horizontal="right"/>
    </xf>
    <xf numFmtId="41" fontId="10" fillId="0" borderId="33" xfId="0" applyNumberFormat="1" applyFont="1" applyFill="1" applyBorder="1" applyAlignment="1">
      <alignment/>
    </xf>
    <xf numFmtId="0" fontId="10" fillId="0" borderId="15" xfId="0" applyFont="1" applyFill="1" applyBorder="1" applyAlignment="1">
      <alignment vertical="top" wrapText="1"/>
    </xf>
    <xf numFmtId="4" fontId="10" fillId="0" borderId="15" xfId="0" applyNumberFormat="1" applyFont="1" applyFill="1" applyBorder="1" applyAlignment="1">
      <alignment horizontal="right"/>
    </xf>
    <xf numFmtId="41" fontId="10" fillId="0" borderId="32" xfId="0" applyNumberFormat="1" applyFont="1" applyFill="1" applyBorder="1" applyAlignment="1">
      <alignment/>
    </xf>
    <xf numFmtId="0" fontId="9" fillId="0" borderId="12" xfId="0" applyFont="1" applyFill="1" applyBorder="1" applyAlignment="1">
      <alignment horizontal="left" wrapText="1"/>
    </xf>
    <xf numFmtId="0" fontId="10" fillId="0" borderId="12" xfId="0" applyFont="1" applyFill="1" applyBorder="1" applyAlignment="1">
      <alignment horizontal="centerContinuous"/>
    </xf>
    <xf numFmtId="41" fontId="10" fillId="0" borderId="32" xfId="0" applyNumberFormat="1" applyFont="1" applyFill="1" applyBorder="1" applyAlignment="1">
      <alignment horizontal="right" vertical="center" wrapText="1"/>
    </xf>
    <xf numFmtId="2" fontId="9" fillId="0" borderId="12" xfId="0" applyNumberFormat="1" applyFont="1" applyFill="1" applyBorder="1" applyAlignment="1">
      <alignment vertical="center" wrapText="1"/>
    </xf>
    <xf numFmtId="0" fontId="10" fillId="0" borderId="12" xfId="0" applyFont="1" applyFill="1" applyBorder="1" applyAlignment="1">
      <alignment horizontal="center" wrapText="1"/>
    </xf>
    <xf numFmtId="0" fontId="10" fillId="0" borderId="11" xfId="0" applyFont="1" applyFill="1" applyBorder="1" applyAlignment="1">
      <alignment horizontal="center" vertical="top" wrapText="1"/>
    </xf>
    <xf numFmtId="0" fontId="9" fillId="0" borderId="12" xfId="0" applyFont="1" applyFill="1" applyBorder="1" applyAlignment="1">
      <alignment horizontal="left" vertical="top" wrapText="1"/>
    </xf>
    <xf numFmtId="41" fontId="9" fillId="0" borderId="16" xfId="0" applyNumberFormat="1" applyFont="1" applyFill="1" applyBorder="1" applyAlignment="1">
      <alignment horizontal="right" vertical="center"/>
    </xf>
    <xf numFmtId="0" fontId="9" fillId="0" borderId="20" xfId="0" applyFont="1" applyFill="1" applyBorder="1" applyAlignment="1">
      <alignment horizontal="center" vertical="center" wrapText="1"/>
    </xf>
    <xf numFmtId="0" fontId="10" fillId="0" borderId="18" xfId="0" applyFont="1" applyFill="1" applyBorder="1" applyAlignment="1">
      <alignment horizontal="center" vertical="top" wrapText="1"/>
    </xf>
    <xf numFmtId="41" fontId="9" fillId="0" borderId="16" xfId="0" applyNumberFormat="1" applyFont="1" applyFill="1" applyBorder="1" applyAlignment="1">
      <alignment wrapText="1"/>
    </xf>
    <xf numFmtId="2" fontId="10" fillId="0" borderId="12" xfId="0" applyNumberFormat="1" applyFont="1" applyFill="1" applyBorder="1" applyAlignment="1">
      <alignment horizontal="right" wrapText="1"/>
    </xf>
    <xf numFmtId="3" fontId="10" fillId="0" borderId="12" xfId="0" applyNumberFormat="1" applyFont="1" applyFill="1" applyBorder="1" applyAlignment="1" applyProtection="1">
      <alignment horizontal="right" wrapText="1"/>
      <protection locked="0"/>
    </xf>
    <xf numFmtId="41" fontId="10" fillId="0" borderId="32" xfId="0" applyNumberFormat="1" applyFont="1" applyFill="1" applyBorder="1" applyAlignment="1">
      <alignment wrapText="1"/>
    </xf>
    <xf numFmtId="0" fontId="10" fillId="0" borderId="19" xfId="0" applyFont="1" applyFill="1" applyBorder="1" applyAlignment="1">
      <alignment horizontal="center" vertical="top" wrapText="1"/>
    </xf>
    <xf numFmtId="2" fontId="10" fillId="0" borderId="15" xfId="0" applyNumberFormat="1" applyFont="1" applyFill="1" applyBorder="1" applyAlignment="1">
      <alignment horizontal="right" wrapText="1"/>
    </xf>
    <xf numFmtId="3" fontId="10" fillId="0" borderId="15" xfId="0" applyNumberFormat="1" applyFont="1" applyFill="1" applyBorder="1" applyAlignment="1" applyProtection="1">
      <alignment horizontal="right" wrapText="1"/>
      <protection locked="0"/>
    </xf>
    <xf numFmtId="41" fontId="10" fillId="0" borderId="33" xfId="0" applyNumberFormat="1" applyFont="1" applyFill="1" applyBorder="1" applyAlignment="1">
      <alignment wrapText="1"/>
    </xf>
    <xf numFmtId="0" fontId="10" fillId="0" borderId="23"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12" xfId="56" applyNumberFormat="1" applyFont="1" applyFill="1" applyBorder="1" applyAlignment="1" applyProtection="1">
      <alignment horizontal="justify" vertical="top" wrapText="1"/>
      <protection/>
    </xf>
    <xf numFmtId="0" fontId="10" fillId="0" borderId="12" xfId="55" applyNumberFormat="1" applyFont="1" applyFill="1" applyBorder="1" applyAlignment="1" applyProtection="1">
      <alignment horizontal="justify"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lignment horizontal="left" vertical="top" wrapText="1"/>
    </xf>
    <xf numFmtId="0" fontId="10" fillId="0" borderId="15" xfId="0" applyNumberFormat="1" applyFont="1" applyFill="1" applyBorder="1" applyAlignment="1" applyProtection="1">
      <alignment horizontal="left" vertical="top" wrapText="1"/>
      <protection/>
    </xf>
    <xf numFmtId="0" fontId="10" fillId="0" borderId="12" xfId="0" applyFont="1" applyFill="1" applyBorder="1" applyAlignment="1">
      <alignment horizontal="center" vertical="top"/>
    </xf>
    <xf numFmtId="0" fontId="10" fillId="0" borderId="15" xfId="0" applyFont="1" applyFill="1" applyBorder="1" applyAlignment="1">
      <alignment horizontal="center" vertical="top"/>
    </xf>
    <xf numFmtId="0" fontId="10" fillId="0" borderId="30" xfId="0" applyFont="1" applyFill="1" applyBorder="1" applyAlignment="1">
      <alignment horizontal="center" vertical="top"/>
    </xf>
    <xf numFmtId="0" fontId="10" fillId="0" borderId="15" xfId="57" applyNumberFormat="1" applyFont="1" applyFill="1" applyBorder="1" applyAlignment="1" applyProtection="1">
      <alignment horizontal="center"/>
      <protection/>
    </xf>
    <xf numFmtId="49" fontId="10" fillId="0" borderId="20" xfId="0" applyNumberFormat="1" applyFont="1" applyFill="1" applyBorder="1" applyAlignment="1">
      <alignment horizontal="left" vertical="top" wrapText="1"/>
    </xf>
    <xf numFmtId="0" fontId="10" fillId="0" borderId="12" xfId="0" applyFont="1" applyFill="1" applyBorder="1" applyAlignment="1">
      <alignment vertical="top"/>
    </xf>
    <xf numFmtId="3" fontId="10" fillId="0" borderId="12" xfId="0" applyNumberFormat="1" applyFont="1" applyFill="1" applyBorder="1" applyAlignment="1">
      <alignment/>
    </xf>
    <xf numFmtId="3" fontId="10" fillId="0" borderId="12" xfId="0" applyNumberFormat="1" applyFont="1" applyFill="1" applyBorder="1" applyAlignment="1" applyProtection="1">
      <alignment/>
      <protection locked="0"/>
    </xf>
    <xf numFmtId="3" fontId="10" fillId="0" borderId="12" xfId="0" applyNumberFormat="1" applyFont="1" applyFill="1" applyBorder="1" applyAlignment="1" applyProtection="1">
      <alignment horizontal="right" vertical="center" wrapText="1"/>
      <protection locked="0"/>
    </xf>
    <xf numFmtId="0" fontId="10" fillId="0" borderId="34" xfId="0" applyFont="1" applyFill="1" applyBorder="1" applyAlignment="1">
      <alignment horizontal="center" vertical="top"/>
    </xf>
    <xf numFmtId="0" fontId="9" fillId="0" borderId="30" xfId="0" applyFont="1" applyFill="1" applyBorder="1" applyAlignment="1">
      <alignment horizontal="left" vertical="top" wrapText="1"/>
    </xf>
    <xf numFmtId="0" fontId="10" fillId="0" borderId="12" xfId="0" applyFont="1" applyFill="1" applyBorder="1" applyAlignment="1">
      <alignment vertical="top" wrapText="1" shrinkToFit="1"/>
    </xf>
    <xf numFmtId="0" fontId="10" fillId="0" borderId="35" xfId="0" applyFont="1" applyFill="1" applyBorder="1" applyAlignment="1">
      <alignment horizontal="left" vertical="top" wrapText="1"/>
    </xf>
    <xf numFmtId="0" fontId="9" fillId="0" borderId="3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30"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 fontId="10" fillId="0" borderId="17"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36" fillId="0" borderId="0" xfId="0" applyFont="1" applyAlignment="1">
      <alignment vertical="center"/>
    </xf>
    <xf numFmtId="4" fontId="9" fillId="0" borderId="14"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41" fontId="9" fillId="0" borderId="37"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29" xfId="0" applyFont="1" applyFill="1" applyBorder="1" applyAlignment="1">
      <alignment vertical="center" wrapText="1"/>
    </xf>
    <xf numFmtId="0" fontId="9" fillId="0" borderId="38" xfId="0" applyFont="1" applyFill="1" applyBorder="1" applyAlignment="1">
      <alignment vertical="center" wrapText="1"/>
    </xf>
    <xf numFmtId="0" fontId="10" fillId="0" borderId="12" xfId="0" applyFont="1" applyFill="1" applyBorder="1" applyAlignment="1">
      <alignment horizontal="left" vertical="center" wrapText="1"/>
    </xf>
    <xf numFmtId="4" fontId="10" fillId="0" borderId="12" xfId="0" applyNumberFormat="1" applyFont="1" applyFill="1" applyBorder="1" applyAlignment="1">
      <alignment horizontal="right" vertical="center" wrapText="1"/>
    </xf>
    <xf numFmtId="1" fontId="10" fillId="0" borderId="12" xfId="0" applyNumberFormat="1" applyFont="1" applyFill="1" applyBorder="1" applyAlignment="1" applyProtection="1">
      <alignment horizontal="right" vertical="center" wrapText="1"/>
      <protection locked="0"/>
    </xf>
    <xf numFmtId="0" fontId="9" fillId="0" borderId="17" xfId="0" applyFont="1" applyFill="1" applyBorder="1" applyAlignment="1">
      <alignment horizontal="center" vertical="center" wrapText="1"/>
    </xf>
    <xf numFmtId="0" fontId="10" fillId="0" borderId="20" xfId="0" applyFont="1" applyFill="1" applyBorder="1" applyAlignment="1">
      <alignment vertical="center" wrapText="1"/>
    </xf>
    <xf numFmtId="4" fontId="10" fillId="0" borderId="20" xfId="0" applyNumberFormat="1" applyFont="1" applyFill="1" applyBorder="1" applyAlignment="1">
      <alignment horizontal="right" vertical="center" wrapText="1"/>
    </xf>
    <xf numFmtId="1" fontId="10" fillId="0" borderId="20" xfId="0" applyNumberFormat="1" applyFont="1" applyFill="1" applyBorder="1" applyAlignment="1" applyProtection="1">
      <alignment horizontal="right" vertical="center" wrapText="1"/>
      <protection locked="0"/>
    </xf>
    <xf numFmtId="41" fontId="10" fillId="0" borderId="21" xfId="0" applyNumberFormat="1" applyFont="1" applyFill="1" applyBorder="1" applyAlignment="1">
      <alignment horizontal="right"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4" fontId="10" fillId="0" borderId="12" xfId="0" applyNumberFormat="1" applyFont="1" applyFill="1" applyBorder="1" applyAlignment="1">
      <alignment horizontal="right" wrapText="1"/>
    </xf>
    <xf numFmtId="1" fontId="10" fillId="0" borderId="12" xfId="0" applyNumberFormat="1" applyFont="1" applyFill="1" applyBorder="1" applyAlignment="1" applyProtection="1">
      <alignment horizontal="right" wrapText="1"/>
      <protection locked="0"/>
    </xf>
    <xf numFmtId="41" fontId="10" fillId="0" borderId="32" xfId="0" applyNumberFormat="1" applyFont="1" applyFill="1" applyBorder="1" applyAlignment="1">
      <alignment horizontal="right" wrapText="1"/>
    </xf>
    <xf numFmtId="0" fontId="10" fillId="0" borderId="15" xfId="0" applyFont="1" applyFill="1" applyBorder="1" applyAlignment="1">
      <alignment horizontal="center" wrapText="1"/>
    </xf>
    <xf numFmtId="4" fontId="10" fillId="0" borderId="15" xfId="0" applyNumberFormat="1" applyFont="1" applyFill="1" applyBorder="1" applyAlignment="1">
      <alignment horizontal="right" wrapText="1"/>
    </xf>
    <xf numFmtId="1" fontId="10" fillId="0" borderId="15" xfId="0" applyNumberFormat="1" applyFont="1" applyFill="1" applyBorder="1" applyAlignment="1" applyProtection="1">
      <alignment horizontal="right" wrapText="1"/>
      <protection locked="0"/>
    </xf>
    <xf numFmtId="0" fontId="10" fillId="0" borderId="15" xfId="0" applyFont="1" applyFill="1" applyBorder="1" applyAlignment="1">
      <alignment horizontal="center" vertical="center" wrapText="1"/>
    </xf>
    <xf numFmtId="4" fontId="10" fillId="0" borderId="15" xfId="0" applyNumberFormat="1" applyFont="1" applyFill="1" applyBorder="1" applyAlignment="1">
      <alignment horizontal="right" vertical="center" wrapText="1"/>
    </xf>
    <xf numFmtId="1" fontId="10" fillId="0" borderId="15" xfId="0" applyNumberFormat="1" applyFont="1" applyFill="1" applyBorder="1" applyAlignment="1" applyProtection="1">
      <alignment horizontal="right" vertical="center" wrapText="1"/>
      <protection locked="0"/>
    </xf>
    <xf numFmtId="0" fontId="10" fillId="0" borderId="39" xfId="0" applyFont="1" applyFill="1" applyBorder="1" applyAlignment="1">
      <alignment horizontal="center" vertical="center" wrapText="1"/>
    </xf>
    <xf numFmtId="41" fontId="9" fillId="0" borderId="16" xfId="0" applyNumberFormat="1" applyFont="1" applyFill="1" applyBorder="1" applyAlignment="1">
      <alignment horizontal="right" wrapText="1"/>
    </xf>
    <xf numFmtId="4" fontId="10" fillId="0" borderId="12" xfId="0" applyNumberFormat="1" applyFont="1" applyFill="1" applyBorder="1" applyAlignment="1">
      <alignment wrapText="1"/>
    </xf>
    <xf numFmtId="4" fontId="10" fillId="0" borderId="15" xfId="0" applyNumberFormat="1" applyFont="1" applyFill="1" applyBorder="1" applyAlignment="1">
      <alignment wrapText="1"/>
    </xf>
    <xf numFmtId="0" fontId="9" fillId="0" borderId="40" xfId="0" applyFont="1" applyFill="1" applyBorder="1" applyAlignment="1">
      <alignment vertical="top" wrapText="1"/>
    </xf>
    <xf numFmtId="0" fontId="9" fillId="0" borderId="41" xfId="0" applyFont="1" applyFill="1" applyBorder="1" applyAlignment="1">
      <alignment vertical="top" wrapText="1"/>
    </xf>
    <xf numFmtId="0" fontId="9" fillId="0" borderId="42" xfId="0" applyFont="1" applyFill="1" applyBorder="1" applyAlignment="1">
      <alignment vertical="top" wrapText="1"/>
    </xf>
    <xf numFmtId="4" fontId="10" fillId="0" borderId="20" xfId="0" applyNumberFormat="1" applyFont="1" applyFill="1" applyBorder="1" applyAlignment="1">
      <alignment wrapText="1"/>
    </xf>
    <xf numFmtId="1" fontId="10" fillId="0" borderId="20" xfId="0" applyNumberFormat="1" applyFont="1" applyFill="1" applyBorder="1" applyAlignment="1" applyProtection="1">
      <alignment horizontal="right" wrapText="1"/>
      <protection locked="0"/>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9" fillId="0" borderId="45" xfId="0" applyNumberFormat="1" applyFont="1" applyFill="1" applyBorder="1" applyAlignment="1" applyProtection="1">
      <alignment vertical="top" wrapText="1"/>
      <protection/>
    </xf>
    <xf numFmtId="0" fontId="9" fillId="0" borderId="46" xfId="0" applyNumberFormat="1" applyFont="1" applyFill="1" applyBorder="1" applyAlignment="1" applyProtection="1">
      <alignment vertical="top" wrapText="1"/>
      <protection/>
    </xf>
    <xf numFmtId="0" fontId="9" fillId="0" borderId="40" xfId="0" applyFont="1" applyFill="1" applyBorder="1" applyAlignment="1">
      <alignment horizontal="justify" vertical="center" wrapText="1"/>
    </xf>
    <xf numFmtId="41" fontId="10" fillId="0" borderId="33" xfId="0" applyNumberFormat="1" applyFont="1" applyFill="1" applyBorder="1" applyAlignment="1">
      <alignment horizontal="right" wrapText="1"/>
    </xf>
    <xf numFmtId="41" fontId="10" fillId="0" borderId="33" xfId="0" applyNumberFormat="1" applyFont="1" applyFill="1" applyBorder="1" applyAlignment="1">
      <alignment horizontal="right" vertical="center" wrapText="1"/>
    </xf>
    <xf numFmtId="41" fontId="10" fillId="0" borderId="47" xfId="0" applyNumberFormat="1" applyFont="1" applyFill="1" applyBorder="1" applyAlignment="1">
      <alignment wrapText="1"/>
    </xf>
    <xf numFmtId="2" fontId="9" fillId="0" borderId="40" xfId="0" applyNumberFormat="1" applyFont="1" applyFill="1" applyBorder="1" applyAlignment="1">
      <alignment horizontal="left" wrapText="1"/>
    </xf>
    <xf numFmtId="2" fontId="9" fillId="0" borderId="41" xfId="0" applyNumberFormat="1" applyFont="1" applyFill="1" applyBorder="1" applyAlignment="1">
      <alignment horizontal="left" wrapText="1"/>
    </xf>
    <xf numFmtId="2" fontId="9" fillId="0" borderId="13" xfId="0" applyNumberFormat="1" applyFont="1" applyFill="1" applyBorder="1" applyAlignment="1">
      <alignment horizontal="left" wrapText="1"/>
    </xf>
    <xf numFmtId="2" fontId="9" fillId="0" borderId="29" xfId="0" applyNumberFormat="1" applyFont="1" applyFill="1" applyBorder="1" applyAlignment="1">
      <alignment horizontal="left" wrapText="1"/>
    </xf>
    <xf numFmtId="4" fontId="9" fillId="0" borderId="29" xfId="0" applyNumberFormat="1" applyFont="1" applyFill="1" applyBorder="1" applyAlignment="1">
      <alignment horizontal="left" wrapText="1"/>
    </xf>
    <xf numFmtId="1" fontId="9" fillId="0" borderId="29" xfId="0" applyNumberFormat="1" applyFont="1" applyFill="1" applyBorder="1" applyAlignment="1">
      <alignment horizontal="right" wrapText="1"/>
    </xf>
    <xf numFmtId="41" fontId="9" fillId="0" borderId="48" xfId="0" applyNumberFormat="1" applyFont="1" applyFill="1" applyBorder="1" applyAlignment="1">
      <alignment wrapText="1"/>
    </xf>
    <xf numFmtId="2" fontId="10" fillId="0" borderId="11" xfId="0" applyNumberFormat="1" applyFont="1" applyFill="1" applyBorder="1" applyAlignment="1">
      <alignment vertical="center" wrapText="1"/>
    </xf>
    <xf numFmtId="2" fontId="10" fillId="0" borderId="12" xfId="0" applyNumberFormat="1"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2" fontId="9" fillId="0" borderId="13" xfId="0" applyNumberFormat="1" applyFont="1" applyFill="1" applyBorder="1" applyAlignment="1">
      <alignment wrapText="1"/>
    </xf>
    <xf numFmtId="2" fontId="9" fillId="0" borderId="29" xfId="0" applyNumberFormat="1" applyFont="1" applyFill="1" applyBorder="1" applyAlignment="1">
      <alignment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2" fontId="9" fillId="0" borderId="50" xfId="0" applyNumberFormat="1" applyFont="1" applyFill="1" applyBorder="1" applyAlignment="1">
      <alignment horizontal="left" wrapText="1"/>
    </xf>
    <xf numFmtId="4" fontId="9" fillId="0" borderId="50" xfId="0" applyNumberFormat="1" applyFont="1" applyFill="1" applyBorder="1" applyAlignment="1">
      <alignment horizontal="left" wrapText="1"/>
    </xf>
    <xf numFmtId="1" fontId="9" fillId="0" borderId="50" xfId="0" applyNumberFormat="1" applyFont="1" applyFill="1" applyBorder="1" applyAlignment="1">
      <alignment horizontal="right" wrapText="1"/>
    </xf>
    <xf numFmtId="41" fontId="9" fillId="0" borderId="50" xfId="0" applyNumberFormat="1" applyFont="1" applyFill="1" applyBorder="1" applyAlignment="1">
      <alignment wrapText="1"/>
    </xf>
    <xf numFmtId="0" fontId="10" fillId="0" borderId="0" xfId="0" applyFont="1" applyFill="1" applyAlignment="1">
      <alignment horizontal="center" vertical="center" wrapText="1"/>
    </xf>
    <xf numFmtId="0" fontId="10" fillId="0" borderId="0" xfId="0" applyFont="1" applyFill="1" applyAlignment="1">
      <alignment horizontal="left" vertical="top" wrapText="1"/>
    </xf>
    <xf numFmtId="0" fontId="10" fillId="0" borderId="0" xfId="0" applyFont="1" applyFill="1" applyAlignment="1">
      <alignment horizontal="center" wrapText="1"/>
    </xf>
    <xf numFmtId="4" fontId="9" fillId="0" borderId="0" xfId="0" applyNumberFormat="1" applyFont="1" applyFill="1" applyAlignment="1">
      <alignment horizontal="center" wrapText="1"/>
    </xf>
    <xf numFmtId="1" fontId="10" fillId="0" borderId="0" xfId="0" applyNumberFormat="1" applyFont="1" applyFill="1" applyAlignment="1">
      <alignment horizontal="right" wrapText="1"/>
    </xf>
    <xf numFmtId="41" fontId="10" fillId="0" borderId="0" xfId="0" applyNumberFormat="1" applyFont="1" applyFill="1" applyAlignment="1">
      <alignment wrapText="1"/>
    </xf>
    <xf numFmtId="0" fontId="16" fillId="0" borderId="0" xfId="0" applyFont="1" applyFill="1" applyAlignment="1">
      <alignment horizontal="center" vertical="center"/>
    </xf>
    <xf numFmtId="0" fontId="16" fillId="0" borderId="0" xfId="0" applyFont="1" applyFill="1" applyAlignment="1">
      <alignment horizontal="left" vertical="top"/>
    </xf>
    <xf numFmtId="0" fontId="16" fillId="0" borderId="0" xfId="0" applyFont="1" applyFill="1" applyAlignment="1">
      <alignment horizontal="center"/>
    </xf>
    <xf numFmtId="4" fontId="17" fillId="0" borderId="0" xfId="0" applyNumberFormat="1" applyFont="1" applyFill="1" applyAlignment="1">
      <alignment horizontal="center"/>
    </xf>
    <xf numFmtId="1" fontId="16" fillId="0" borderId="0" xfId="0" applyNumberFormat="1" applyFont="1" applyFill="1" applyAlignment="1">
      <alignment horizontal="right"/>
    </xf>
    <xf numFmtId="41" fontId="16" fillId="0" borderId="0" xfId="0" applyNumberFormat="1" applyFont="1" applyFill="1" applyAlignment="1">
      <alignment/>
    </xf>
    <xf numFmtId="0" fontId="10" fillId="0" borderId="20" xfId="0" applyFont="1" applyFill="1" applyBorder="1" applyAlignment="1">
      <alignment horizontal="justify" vertical="top" wrapText="1"/>
    </xf>
    <xf numFmtId="0" fontId="10" fillId="0" borderId="20" xfId="0" applyFont="1" applyFill="1" applyBorder="1" applyAlignment="1">
      <alignment horizontal="center" vertical="top" wrapText="1"/>
    </xf>
    <xf numFmtId="0" fontId="10" fillId="0" borderId="15" xfId="0" applyFont="1" applyFill="1" applyBorder="1" applyAlignment="1">
      <alignment horizontal="justify" vertical="top" wrapText="1"/>
    </xf>
    <xf numFmtId="0" fontId="10" fillId="0" borderId="12" xfId="0" applyNumberFormat="1" applyFont="1" applyFill="1" applyBorder="1" applyAlignment="1" applyProtection="1">
      <alignment horizontal="center" vertical="top" wrapText="1"/>
      <protection/>
    </xf>
    <xf numFmtId="0" fontId="10" fillId="0" borderId="17" xfId="0" applyFont="1" applyFill="1" applyBorder="1" applyAlignment="1">
      <alignment horizontal="center" vertical="top" wrapText="1"/>
    </xf>
    <xf numFmtId="1" fontId="10" fillId="0" borderId="18" xfId="0" applyNumberFormat="1" applyFont="1" applyFill="1" applyBorder="1" applyAlignment="1">
      <alignment horizontal="center" vertical="top" wrapText="1"/>
    </xf>
    <xf numFmtId="0" fontId="9" fillId="0" borderId="19" xfId="0" applyFont="1" applyFill="1" applyBorder="1" applyAlignment="1">
      <alignment horizontal="justify" vertical="top" wrapText="1"/>
    </xf>
    <xf numFmtId="0" fontId="10" fillId="0" borderId="19"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vertical="top" wrapText="1"/>
    </xf>
    <xf numFmtId="0" fontId="9" fillId="0" borderId="32" xfId="0" applyFont="1" applyFill="1" applyBorder="1" applyAlignment="1">
      <alignment vertical="top" wrapText="1"/>
    </xf>
    <xf numFmtId="0" fontId="9" fillId="0" borderId="4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4" xfId="0" applyFont="1" applyFill="1" applyBorder="1" applyAlignment="1">
      <alignment horizontal="center" vertical="center" wrapText="1"/>
    </xf>
    <xf numFmtId="41" fontId="10" fillId="0" borderId="52" xfId="0" applyNumberFormat="1" applyFont="1" applyFill="1" applyBorder="1" applyAlignment="1">
      <alignment wrapText="1"/>
    </xf>
    <xf numFmtId="0" fontId="9"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2" fontId="10" fillId="0" borderId="12" xfId="0" applyNumberFormat="1" applyFont="1" applyFill="1" applyBorder="1" applyAlignment="1">
      <alignment horizontal="center" vertical="top"/>
    </xf>
    <xf numFmtId="1" fontId="10" fillId="0" borderId="17" xfId="0" applyNumberFormat="1" applyFont="1" applyFill="1" applyBorder="1" applyAlignment="1">
      <alignment horizontal="center" vertical="center"/>
    </xf>
    <xf numFmtId="0" fontId="10" fillId="0" borderId="20" xfId="0" applyFont="1" applyFill="1" applyBorder="1" applyAlignment="1">
      <alignment horizontal="center" vertical="top"/>
    </xf>
    <xf numFmtId="0" fontId="10" fillId="0" borderId="20" xfId="0" applyFont="1" applyFill="1" applyBorder="1" applyAlignment="1">
      <alignment horizontal="left" vertical="top" wrapText="1"/>
    </xf>
    <xf numFmtId="1"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wrapText="1"/>
    </xf>
    <xf numFmtId="4" fontId="10" fillId="0" borderId="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41" fontId="10" fillId="0" borderId="53" xfId="0" applyNumberFormat="1" applyFont="1" applyFill="1" applyBorder="1" applyAlignment="1">
      <alignment horizontal="left" wrapText="1"/>
    </xf>
    <xf numFmtId="4" fontId="9" fillId="0" borderId="14" xfId="0" applyNumberFormat="1" applyFont="1" applyFill="1" applyBorder="1" applyAlignment="1">
      <alignment horizontal="center" vertical="center"/>
    </xf>
    <xf numFmtId="3" fontId="9" fillId="0" borderId="14" xfId="0" applyNumberFormat="1" applyFont="1" applyFill="1" applyBorder="1" applyAlignment="1">
      <alignment horizontal="center" wrapText="1"/>
    </xf>
    <xf numFmtId="41" fontId="9" fillId="0" borderId="54" xfId="0" applyNumberFormat="1" applyFont="1" applyFill="1" applyBorder="1" applyAlignment="1">
      <alignment horizontal="center" vertical="center" wrapText="1"/>
    </xf>
    <xf numFmtId="0" fontId="9" fillId="0" borderId="12" xfId="0" applyFont="1" applyFill="1" applyBorder="1" applyAlignment="1">
      <alignment horizontal="center" wrapText="1"/>
    </xf>
    <xf numFmtId="3" fontId="9" fillId="0" borderId="12" xfId="0" applyNumberFormat="1" applyFont="1" applyFill="1" applyBorder="1" applyAlignment="1">
      <alignment horizontal="center" wrapText="1"/>
    </xf>
    <xf numFmtId="3" fontId="9" fillId="0" borderId="13" xfId="0" applyNumberFormat="1" applyFont="1" applyFill="1" applyBorder="1" applyAlignment="1">
      <alignment horizontal="center" wrapText="1"/>
    </xf>
    <xf numFmtId="0" fontId="9" fillId="0" borderId="23" xfId="0" applyFont="1" applyFill="1" applyBorder="1" applyAlignment="1">
      <alignment horizontal="center" wrapText="1"/>
    </xf>
    <xf numFmtId="0" fontId="9" fillId="0" borderId="30" xfId="0" applyFont="1" applyFill="1" applyBorder="1" applyAlignment="1">
      <alignment horizontal="center" wrapText="1"/>
    </xf>
    <xf numFmtId="0" fontId="9" fillId="0" borderId="29" xfId="0" applyFont="1" applyFill="1" applyBorder="1" applyAlignment="1">
      <alignment horizontal="center" wrapText="1"/>
    </xf>
    <xf numFmtId="4" fontId="9" fillId="0" borderId="29" xfId="0" applyNumberFormat="1" applyFont="1" applyFill="1" applyBorder="1" applyAlignment="1">
      <alignment horizontal="right" wrapText="1"/>
    </xf>
    <xf numFmtId="3" fontId="9" fillId="0" borderId="29" xfId="0" applyNumberFormat="1" applyFont="1" applyFill="1" applyBorder="1" applyAlignment="1">
      <alignment horizontal="right" wrapText="1"/>
    </xf>
    <xf numFmtId="41" fontId="9" fillId="0" borderId="38" xfId="0"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8" xfId="0" applyFont="1" applyFill="1" applyBorder="1" applyAlignment="1">
      <alignment horizontal="center" wrapText="1"/>
    </xf>
    <xf numFmtId="0" fontId="10" fillId="0" borderId="30" xfId="0" applyFont="1" applyFill="1" applyBorder="1" applyAlignment="1">
      <alignment horizontal="justify" vertical="top" wrapText="1"/>
    </xf>
    <xf numFmtId="0" fontId="10" fillId="0" borderId="55" xfId="0" applyFont="1" applyFill="1" applyBorder="1" applyAlignment="1">
      <alignment horizontal="center" vertical="top" wrapText="1"/>
    </xf>
    <xf numFmtId="0" fontId="10" fillId="0" borderId="35" xfId="0" applyFont="1" applyFill="1" applyBorder="1" applyAlignment="1">
      <alignment horizontal="center" wrapText="1"/>
    </xf>
    <xf numFmtId="4" fontId="10" fillId="0" borderId="35" xfId="0" applyNumberFormat="1" applyFont="1" applyFill="1" applyBorder="1" applyAlignment="1">
      <alignment horizontal="right" wrapText="1"/>
    </xf>
    <xf numFmtId="3" fontId="10" fillId="0" borderId="35" xfId="0" applyNumberFormat="1" applyFont="1" applyFill="1" applyBorder="1" applyAlignment="1" applyProtection="1">
      <alignment horizontal="right" wrapText="1"/>
      <protection locked="0"/>
    </xf>
    <xf numFmtId="41" fontId="10" fillId="0" borderId="21" xfId="0" applyNumberFormat="1" applyFont="1" applyFill="1" applyBorder="1" applyAlignment="1">
      <alignment horizontal="right" wrapText="1"/>
    </xf>
    <xf numFmtId="4" fontId="10" fillId="0" borderId="20" xfId="0" applyNumberFormat="1" applyFont="1" applyFill="1" applyBorder="1" applyAlignment="1">
      <alignment horizontal="right" wrapText="1"/>
    </xf>
    <xf numFmtId="3" fontId="10" fillId="0" borderId="20" xfId="0" applyNumberFormat="1" applyFont="1" applyFill="1" applyBorder="1" applyAlignment="1" applyProtection="1">
      <alignment horizontal="right" wrapText="1"/>
      <protection locked="0"/>
    </xf>
    <xf numFmtId="49" fontId="10" fillId="0" borderId="15" xfId="0" applyNumberFormat="1" applyFont="1" applyFill="1" applyBorder="1" applyAlignment="1">
      <alignment horizontal="justify" vertical="top" wrapText="1"/>
    </xf>
    <xf numFmtId="41" fontId="9" fillId="0" borderId="16" xfId="0" applyNumberFormat="1" applyFont="1" applyFill="1" applyBorder="1" applyAlignment="1">
      <alignment vertical="center" wrapText="1"/>
    </xf>
    <xf numFmtId="0" fontId="9" fillId="0" borderId="36" xfId="0" applyFont="1" applyFill="1" applyBorder="1" applyAlignment="1">
      <alignment horizontal="center" vertical="top"/>
    </xf>
    <xf numFmtId="0" fontId="10" fillId="0" borderId="56" xfId="0" applyFont="1" applyFill="1" applyBorder="1" applyAlignment="1">
      <alignment horizontal="center" vertical="top"/>
    </xf>
    <xf numFmtId="41" fontId="10" fillId="0" borderId="37" xfId="0" applyNumberFormat="1" applyFont="1" applyFill="1" applyBorder="1" applyAlignment="1">
      <alignment/>
    </xf>
    <xf numFmtId="0" fontId="9" fillId="0" borderId="23" xfId="0" applyFont="1" applyFill="1" applyBorder="1" applyAlignment="1">
      <alignment horizontal="center" vertical="top"/>
    </xf>
    <xf numFmtId="2" fontId="9" fillId="0" borderId="13" xfId="0" applyNumberFormat="1" applyFont="1" applyFill="1" applyBorder="1" applyAlignment="1">
      <alignment horizontal="left"/>
    </xf>
    <xf numFmtId="2" fontId="9" fillId="0" borderId="41" xfId="0" applyNumberFormat="1" applyFont="1" applyFill="1" applyBorder="1" applyAlignment="1">
      <alignment horizontal="left"/>
    </xf>
    <xf numFmtId="2" fontId="9" fillId="0" borderId="24" xfId="0" applyNumberFormat="1" applyFont="1" applyFill="1" applyBorder="1" applyAlignment="1">
      <alignment horizontal="left"/>
    </xf>
    <xf numFmtId="41" fontId="10" fillId="0" borderId="54" xfId="0" applyNumberFormat="1" applyFont="1" applyFill="1" applyBorder="1" applyAlignment="1">
      <alignment/>
    </xf>
    <xf numFmtId="0" fontId="9" fillId="0" borderId="11" xfId="0" applyFont="1" applyFill="1" applyBorder="1" applyAlignment="1">
      <alignment horizontal="center" vertical="top"/>
    </xf>
    <xf numFmtId="2" fontId="9" fillId="0" borderId="29" xfId="0" applyNumberFormat="1" applyFont="1" applyFill="1" applyBorder="1" applyAlignment="1">
      <alignment horizontal="left"/>
    </xf>
    <xf numFmtId="4" fontId="9" fillId="0" borderId="29" xfId="0" applyNumberFormat="1" applyFont="1" applyFill="1" applyBorder="1" applyAlignment="1">
      <alignment horizontal="right"/>
    </xf>
    <xf numFmtId="3" fontId="9" fillId="0" borderId="25" xfId="0" applyNumberFormat="1" applyFont="1" applyFill="1" applyBorder="1" applyAlignment="1">
      <alignment horizontal="right"/>
    </xf>
    <xf numFmtId="41" fontId="9" fillId="0" borderId="32" xfId="0" applyNumberFormat="1" applyFont="1" applyFill="1" applyBorder="1" applyAlignment="1">
      <alignment/>
    </xf>
    <xf numFmtId="2" fontId="10" fillId="0" borderId="11" xfId="0" applyNumberFormat="1" applyFont="1" applyFill="1" applyBorder="1" applyAlignment="1">
      <alignment/>
    </xf>
    <xf numFmtId="2" fontId="10" fillId="0" borderId="12" xfId="0" applyNumberFormat="1" applyFont="1" applyFill="1" applyBorder="1" applyAlignment="1">
      <alignment vertical="top"/>
    </xf>
    <xf numFmtId="0" fontId="10" fillId="0" borderId="11" xfId="0" applyFont="1" applyFill="1" applyBorder="1" applyAlignment="1">
      <alignment/>
    </xf>
    <xf numFmtId="2" fontId="9" fillId="0" borderId="25" xfId="0" applyNumberFormat="1" applyFont="1" applyFill="1" applyBorder="1" applyAlignment="1">
      <alignment wrapText="1"/>
    </xf>
    <xf numFmtId="2" fontId="9" fillId="0" borderId="57" xfId="0" applyNumberFormat="1" applyFont="1" applyFill="1" applyBorder="1" applyAlignment="1">
      <alignment wrapText="1"/>
    </xf>
    <xf numFmtId="2" fontId="9" fillId="0" borderId="58" xfId="0" applyNumberFormat="1" applyFont="1" applyFill="1" applyBorder="1" applyAlignment="1">
      <alignment wrapText="1"/>
    </xf>
    <xf numFmtId="2" fontId="9" fillId="0" borderId="19" xfId="0" applyNumberFormat="1" applyFont="1" applyFill="1" applyBorder="1" applyAlignment="1">
      <alignment wrapText="1"/>
    </xf>
    <xf numFmtId="41" fontId="9" fillId="0" borderId="33" xfId="0" applyNumberFormat="1" applyFont="1" applyFill="1" applyBorder="1" applyAlignment="1">
      <alignment/>
    </xf>
    <xf numFmtId="0" fontId="10" fillId="0" borderId="59" xfId="0" applyFont="1" applyFill="1" applyBorder="1" applyAlignment="1">
      <alignment horizontal="center" vertical="top"/>
    </xf>
    <xf numFmtId="0" fontId="10" fillId="0" borderId="55" xfId="0" applyFont="1" applyFill="1" applyBorder="1" applyAlignment="1">
      <alignment horizontal="center" vertical="top"/>
    </xf>
    <xf numFmtId="0" fontId="9" fillId="0" borderId="0" xfId="0" applyFont="1" applyFill="1" applyAlignment="1">
      <alignment horizontal="center" vertical="top"/>
    </xf>
    <xf numFmtId="0" fontId="9" fillId="0" borderId="0" xfId="0" applyFont="1" applyFill="1" applyAlignment="1">
      <alignment horizontal="left" vertical="top"/>
    </xf>
    <xf numFmtId="0" fontId="9" fillId="0" borderId="0" xfId="0" applyFont="1" applyFill="1" applyAlignment="1">
      <alignment horizontal="center"/>
    </xf>
    <xf numFmtId="4" fontId="9" fillId="0" borderId="0" xfId="0" applyNumberFormat="1" applyFont="1" applyFill="1" applyAlignment="1">
      <alignment horizontal="right"/>
    </xf>
    <xf numFmtId="3" fontId="9" fillId="0" borderId="0" xfId="0" applyNumberFormat="1" applyFont="1" applyFill="1" applyAlignment="1">
      <alignment horizontal="right"/>
    </xf>
    <xf numFmtId="41" fontId="9" fillId="0" borderId="0" xfId="0" applyNumberFormat="1" applyFont="1" applyFill="1" applyAlignment="1">
      <alignment/>
    </xf>
    <xf numFmtId="0" fontId="10" fillId="0" borderId="0" xfId="0" applyFont="1" applyFill="1" applyAlignment="1">
      <alignment horizontal="center" vertical="top"/>
    </xf>
    <xf numFmtId="0" fontId="10" fillId="0" borderId="0" xfId="0" applyFont="1" applyFill="1" applyAlignment="1">
      <alignment horizontal="left" vertical="top"/>
    </xf>
    <xf numFmtId="0" fontId="10" fillId="0" borderId="0" xfId="0" applyFont="1" applyFill="1" applyAlignment="1">
      <alignment horizontal="center"/>
    </xf>
    <xf numFmtId="3" fontId="10" fillId="0" borderId="0" xfId="0" applyNumberFormat="1" applyFont="1" applyFill="1" applyAlignment="1">
      <alignment horizontal="right"/>
    </xf>
    <xf numFmtId="41" fontId="10" fillId="0" borderId="0" xfId="0" applyNumberFormat="1" applyFont="1" applyFill="1" applyAlignment="1">
      <alignment/>
    </xf>
    <xf numFmtId="41" fontId="9" fillId="0" borderId="60" xfId="0" applyNumberFormat="1" applyFont="1" applyFill="1" applyBorder="1" applyAlignment="1">
      <alignment/>
    </xf>
    <xf numFmtId="0" fontId="10" fillId="0" borderId="0" xfId="0" applyFont="1" applyFill="1" applyAlignment="1" applyProtection="1">
      <alignment horizontal="center"/>
      <protection locked="0"/>
    </xf>
    <xf numFmtId="4" fontId="9" fillId="0" borderId="0" xfId="0" applyNumberFormat="1" applyFont="1" applyFill="1" applyAlignment="1" applyProtection="1">
      <alignment horizontal="center"/>
      <protection locked="0"/>
    </xf>
    <xf numFmtId="1" fontId="10" fillId="0" borderId="0" xfId="0" applyNumberFormat="1" applyFont="1" applyFill="1" applyAlignment="1" applyProtection="1">
      <alignment horizontal="right"/>
      <protection locked="0"/>
    </xf>
    <xf numFmtId="41" fontId="10" fillId="0" borderId="0" xfId="0" applyNumberFormat="1" applyFont="1" applyFill="1" applyAlignment="1" applyProtection="1">
      <alignment/>
      <protection locked="0"/>
    </xf>
    <xf numFmtId="0" fontId="18" fillId="0" borderId="0" xfId="0" applyFont="1" applyFill="1" applyAlignment="1">
      <alignment horizontal="center" vertical="top"/>
    </xf>
    <xf numFmtId="3" fontId="19" fillId="0" borderId="0" xfId="0" applyNumberFormat="1" applyFont="1" applyFill="1" applyAlignment="1">
      <alignment horizontal="right"/>
    </xf>
    <xf numFmtId="41" fontId="19" fillId="0" borderId="0" xfId="0" applyNumberFormat="1" applyFont="1" applyFill="1" applyAlignment="1">
      <alignment/>
    </xf>
    <xf numFmtId="2" fontId="10" fillId="0" borderId="12" xfId="0" applyNumberFormat="1" applyFont="1" applyFill="1" applyBorder="1" applyAlignment="1">
      <alignment horizontal="center" vertical="center"/>
    </xf>
    <xf numFmtId="1" fontId="10" fillId="0" borderId="18" xfId="0" applyNumberFormat="1" applyFont="1" applyFill="1" applyBorder="1" applyAlignment="1">
      <alignment horizontal="center" vertical="center"/>
    </xf>
    <xf numFmtId="0" fontId="10" fillId="0" borderId="20" xfId="0" applyFont="1" applyFill="1" applyBorder="1" applyAlignment="1">
      <alignment horizontal="center" vertical="center"/>
    </xf>
    <xf numFmtId="1" fontId="10" fillId="0" borderId="45" xfId="0" applyNumberFormat="1" applyFont="1" applyFill="1" applyBorder="1" applyAlignment="1">
      <alignment horizontal="center" vertical="center"/>
    </xf>
    <xf numFmtId="0" fontId="10" fillId="0" borderId="53" xfId="0" applyFont="1" applyFill="1" applyBorder="1" applyAlignment="1">
      <alignment horizontal="center" vertical="center"/>
    </xf>
    <xf numFmtId="0" fontId="10" fillId="0" borderId="53" xfId="0" applyFont="1" applyFill="1" applyBorder="1" applyAlignment="1">
      <alignment horizontal="left" vertical="top" wrapText="1"/>
    </xf>
    <xf numFmtId="0" fontId="10" fillId="0" borderId="0" xfId="0" applyFont="1" applyFill="1" applyBorder="1" applyAlignment="1">
      <alignment horizontal="right" vertical="top" wrapText="1"/>
    </xf>
    <xf numFmtId="3" fontId="10" fillId="0" borderId="53" xfId="0" applyNumberFormat="1" applyFont="1" applyFill="1" applyBorder="1" applyAlignment="1">
      <alignment horizontal="left" vertical="top" wrapText="1"/>
    </xf>
    <xf numFmtId="3" fontId="9" fillId="0" borderId="30" xfId="0" applyNumberFormat="1" applyFont="1" applyFill="1" applyBorder="1" applyAlignment="1">
      <alignment horizontal="center" vertical="center" wrapText="1"/>
    </xf>
    <xf numFmtId="0" fontId="9" fillId="0" borderId="36" xfId="0" applyFont="1" applyFill="1" applyBorder="1" applyAlignment="1">
      <alignment horizontal="center" wrapText="1"/>
    </xf>
    <xf numFmtId="0" fontId="9" fillId="0" borderId="14" xfId="0" applyFont="1" applyFill="1" applyBorder="1" applyAlignment="1">
      <alignment horizontal="center" wrapText="1"/>
    </xf>
    <xf numFmtId="0" fontId="9" fillId="0" borderId="61" xfId="0" applyFont="1" applyFill="1" applyBorder="1" applyAlignment="1">
      <alignment horizontal="center" wrapText="1"/>
    </xf>
    <xf numFmtId="3" fontId="9" fillId="0" borderId="61" xfId="0" applyNumberFormat="1" applyFont="1" applyFill="1" applyBorder="1" applyAlignment="1">
      <alignment horizontal="right" wrapText="1"/>
    </xf>
    <xf numFmtId="3" fontId="9" fillId="0" borderId="61" xfId="0" applyNumberFormat="1" applyFont="1" applyFill="1" applyBorder="1" applyAlignment="1">
      <alignment horizontal="center" wrapText="1"/>
    </xf>
    <xf numFmtId="41" fontId="9" fillId="0" borderId="62" xfId="0" applyNumberFormat="1" applyFont="1" applyFill="1" applyBorder="1" applyAlignment="1">
      <alignment horizontal="center" wrapText="1"/>
    </xf>
    <xf numFmtId="0" fontId="16" fillId="0" borderId="12" xfId="0" applyFont="1" applyFill="1" applyBorder="1" applyAlignment="1">
      <alignment vertical="top" wrapText="1"/>
    </xf>
    <xf numFmtId="0" fontId="10" fillId="0" borderId="12" xfId="0" applyFont="1" applyBorder="1" applyAlignment="1">
      <alignment vertical="center" wrapText="1"/>
    </xf>
    <xf numFmtId="0" fontId="10" fillId="0" borderId="10" xfId="0" applyFont="1" applyBorder="1" applyAlignment="1">
      <alignment horizontal="justify" vertical="top" wrapText="1"/>
    </xf>
    <xf numFmtId="0" fontId="9" fillId="0" borderId="43" xfId="0" applyFont="1" applyFill="1" applyBorder="1" applyAlignment="1">
      <alignment horizontal="center" vertical="top"/>
    </xf>
    <xf numFmtId="0" fontId="10" fillId="0" borderId="51" xfId="0" applyFont="1" applyFill="1" applyBorder="1" applyAlignment="1">
      <alignment horizontal="center" vertical="top"/>
    </xf>
    <xf numFmtId="41" fontId="10" fillId="0" borderId="52" xfId="0" applyNumberFormat="1" applyFont="1" applyFill="1" applyBorder="1" applyAlignment="1">
      <alignment/>
    </xf>
    <xf numFmtId="0" fontId="10" fillId="0" borderId="14" xfId="0" applyFont="1" applyFill="1" applyBorder="1" applyAlignment="1">
      <alignment horizontal="center" vertical="top"/>
    </xf>
    <xf numFmtId="2" fontId="9" fillId="0" borderId="40" xfId="0" applyNumberFormat="1" applyFont="1" applyFill="1" applyBorder="1" applyAlignment="1">
      <alignment horizontal="left"/>
    </xf>
    <xf numFmtId="2" fontId="9" fillId="0" borderId="41" xfId="0" applyNumberFormat="1" applyFont="1" applyFill="1" applyBorder="1" applyAlignment="1">
      <alignment horizontal="right"/>
    </xf>
    <xf numFmtId="3" fontId="9" fillId="0" borderId="41" xfId="0" applyNumberFormat="1" applyFont="1" applyFill="1" applyBorder="1" applyAlignment="1">
      <alignment horizontal="left"/>
    </xf>
    <xf numFmtId="41" fontId="10" fillId="0" borderId="47" xfId="0" applyNumberFormat="1" applyFont="1" applyFill="1" applyBorder="1" applyAlignment="1">
      <alignment/>
    </xf>
    <xf numFmtId="3" fontId="9" fillId="0" borderId="29" xfId="0" applyNumberFormat="1" applyFont="1" applyFill="1" applyBorder="1" applyAlignment="1">
      <alignment horizontal="left"/>
    </xf>
    <xf numFmtId="41" fontId="9" fillId="0" borderId="48" xfId="0" applyNumberFormat="1" applyFont="1" applyFill="1" applyBorder="1" applyAlignment="1">
      <alignment/>
    </xf>
    <xf numFmtId="2" fontId="10" fillId="0" borderId="11" xfId="0" applyNumberFormat="1" applyFont="1" applyFill="1" applyBorder="1" applyAlignment="1">
      <alignment vertical="top"/>
    </xf>
    <xf numFmtId="0" fontId="10" fillId="0" borderId="11" xfId="0" applyFont="1" applyFill="1" applyBorder="1" applyAlignment="1">
      <alignment vertical="top"/>
    </xf>
    <xf numFmtId="0" fontId="10" fillId="0" borderId="25" xfId="0" applyFont="1" applyFill="1" applyBorder="1" applyAlignment="1">
      <alignment vertical="top"/>
    </xf>
    <xf numFmtId="0" fontId="10" fillId="0" borderId="39" xfId="0" applyFont="1" applyFill="1" applyBorder="1" applyAlignment="1">
      <alignment horizontal="center" vertical="top"/>
    </xf>
    <xf numFmtId="0" fontId="10" fillId="0" borderId="63" xfId="0" applyFont="1" applyFill="1" applyBorder="1" applyAlignment="1">
      <alignment horizontal="center" vertical="top"/>
    </xf>
    <xf numFmtId="41" fontId="9" fillId="0" borderId="16" xfId="0" applyNumberFormat="1" applyFont="1" applyFill="1" applyBorder="1" applyAlignment="1">
      <alignment/>
    </xf>
    <xf numFmtId="3" fontId="10" fillId="0" borderId="0" xfId="0" applyNumberFormat="1" applyFont="1" applyFill="1" applyAlignment="1">
      <alignment/>
    </xf>
    <xf numFmtId="41" fontId="10" fillId="0" borderId="0" xfId="0" applyNumberFormat="1" applyFont="1" applyFill="1" applyAlignment="1">
      <alignment/>
    </xf>
    <xf numFmtId="0" fontId="10" fillId="0" borderId="53" xfId="0" applyFont="1" applyFill="1" applyBorder="1" applyAlignment="1">
      <alignment horizontal="right" vertical="top" wrapText="1"/>
    </xf>
    <xf numFmtId="4" fontId="9" fillId="0" borderId="30" xfId="0" applyNumberFormat="1" applyFont="1" applyFill="1" applyBorder="1" applyAlignment="1">
      <alignment horizontal="center" vertical="center"/>
    </xf>
    <xf numFmtId="0" fontId="9" fillId="0" borderId="17" xfId="0" applyFont="1" applyFill="1" applyBorder="1" applyAlignment="1">
      <alignment horizontal="center" wrapText="1"/>
    </xf>
    <xf numFmtId="0" fontId="10" fillId="0" borderId="12" xfId="0" applyFont="1" applyBorder="1" applyAlignment="1">
      <alignment vertical="top" wrapText="1"/>
    </xf>
    <xf numFmtId="0" fontId="10" fillId="0" borderId="0" xfId="0" applyFont="1" applyBorder="1" applyAlignment="1">
      <alignment horizontal="justify" vertical="top" wrapText="1"/>
    </xf>
    <xf numFmtId="41" fontId="10" fillId="0" borderId="64" xfId="0" applyNumberFormat="1" applyFont="1" applyFill="1" applyBorder="1" applyAlignment="1">
      <alignment/>
    </xf>
    <xf numFmtId="3" fontId="9" fillId="0" borderId="0" xfId="0" applyNumberFormat="1" applyFont="1" applyFill="1" applyAlignment="1">
      <alignment/>
    </xf>
    <xf numFmtId="41" fontId="9" fillId="0" borderId="0" xfId="0" applyNumberFormat="1" applyFont="1" applyFill="1" applyAlignment="1">
      <alignment/>
    </xf>
    <xf numFmtId="3" fontId="10" fillId="0" borderId="0" xfId="0" applyNumberFormat="1" applyFont="1" applyFill="1" applyBorder="1" applyAlignment="1">
      <alignment horizontal="left" vertical="top" wrapText="1"/>
    </xf>
    <xf numFmtId="3" fontId="9" fillId="0" borderId="14" xfId="0" applyNumberFormat="1" applyFont="1" applyFill="1" applyBorder="1" applyAlignment="1">
      <alignment horizontal="center" vertical="center" wrapText="1"/>
    </xf>
    <xf numFmtId="0" fontId="9" fillId="0" borderId="41" xfId="0" applyFont="1" applyFill="1" applyBorder="1" applyAlignment="1">
      <alignment horizontal="center" wrapText="1"/>
    </xf>
    <xf numFmtId="0" fontId="10" fillId="0" borderId="0" xfId="0" applyFont="1" applyBorder="1" applyAlignment="1">
      <alignment vertical="top" wrapText="1"/>
    </xf>
    <xf numFmtId="0" fontId="10" fillId="0" borderId="34" xfId="0" applyFont="1" applyFill="1" applyBorder="1" applyAlignment="1">
      <alignment vertical="top"/>
    </xf>
    <xf numFmtId="0" fontId="10" fillId="0" borderId="65" xfId="0" applyFont="1" applyFill="1" applyBorder="1" applyAlignment="1">
      <alignment vertical="top"/>
    </xf>
    <xf numFmtId="41" fontId="9" fillId="0" borderId="66" xfId="0" applyNumberFormat="1" applyFont="1" applyFill="1" applyBorder="1" applyAlignment="1">
      <alignment/>
    </xf>
    <xf numFmtId="1" fontId="10" fillId="0" borderId="53" xfId="0" applyNumberFormat="1" applyFont="1" applyFill="1" applyBorder="1" applyAlignment="1">
      <alignment horizontal="center" vertical="center"/>
    </xf>
    <xf numFmtId="0" fontId="16" fillId="0" borderId="0" xfId="0" applyFont="1" applyFill="1" applyAlignment="1">
      <alignment/>
    </xf>
    <xf numFmtId="0" fontId="16" fillId="0" borderId="12" xfId="0" applyFont="1" applyFill="1" applyBorder="1" applyAlignment="1">
      <alignment/>
    </xf>
    <xf numFmtId="0" fontId="10" fillId="0" borderId="20" xfId="0" applyFont="1" applyBorder="1" applyAlignment="1">
      <alignment horizontal="justify" vertical="top" wrapText="1"/>
    </xf>
    <xf numFmtId="41" fontId="9" fillId="0" borderId="16" xfId="0" applyNumberFormat="1" applyFont="1" applyFill="1" applyBorder="1" applyAlignment="1">
      <alignment vertical="center"/>
    </xf>
    <xf numFmtId="0" fontId="10" fillId="0" borderId="0" xfId="0" applyFont="1" applyFill="1" applyBorder="1" applyAlignment="1">
      <alignment horizontal="right" wrapText="1"/>
    </xf>
    <xf numFmtId="41" fontId="10" fillId="0" borderId="53" xfId="0" applyNumberFormat="1" applyFont="1" applyFill="1" applyBorder="1" applyAlignment="1">
      <alignment wrapText="1"/>
    </xf>
    <xf numFmtId="3" fontId="9" fillId="0" borderId="32" xfId="0" applyNumberFormat="1" applyFont="1" applyFill="1" applyBorder="1" applyAlignment="1">
      <alignment horizontal="center" wrapText="1"/>
    </xf>
    <xf numFmtId="0" fontId="9" fillId="0" borderId="29" xfId="0" applyFont="1" applyFill="1" applyBorder="1" applyAlignment="1">
      <alignment horizontal="right" wrapText="1"/>
    </xf>
    <xf numFmtId="41" fontId="9" fillId="0" borderId="38" xfId="0" applyNumberFormat="1" applyFont="1" applyFill="1" applyBorder="1" applyAlignment="1">
      <alignment wrapText="1"/>
    </xf>
    <xf numFmtId="0" fontId="10" fillId="0" borderId="12" xfId="0" applyFont="1" applyFill="1" applyBorder="1" applyAlignment="1">
      <alignment horizontal="right" wrapText="1"/>
    </xf>
    <xf numFmtId="0" fontId="10" fillId="0" borderId="15" xfId="0" applyFont="1" applyFill="1" applyBorder="1" applyAlignment="1">
      <alignment horizontal="right" wrapText="1"/>
    </xf>
    <xf numFmtId="0" fontId="9" fillId="0" borderId="36" xfId="0" applyFont="1" applyFill="1" applyBorder="1" applyAlignment="1">
      <alignment horizontal="center" vertical="top" wrapText="1"/>
    </xf>
    <xf numFmtId="0" fontId="10" fillId="0" borderId="56" xfId="0" applyFont="1" applyFill="1" applyBorder="1" applyAlignment="1">
      <alignment horizontal="center" vertical="top" wrapText="1"/>
    </xf>
    <xf numFmtId="41" fontId="10" fillId="0" borderId="37" xfId="0" applyNumberFormat="1" applyFont="1" applyFill="1" applyBorder="1" applyAlignment="1">
      <alignment wrapText="1"/>
    </xf>
    <xf numFmtId="2" fontId="9" fillId="0" borderId="24" xfId="0" applyNumberFormat="1" applyFont="1" applyFill="1" applyBorder="1" applyAlignment="1">
      <alignment horizontal="left" wrapText="1"/>
    </xf>
    <xf numFmtId="41" fontId="9" fillId="0" borderId="54" xfId="0" applyNumberFormat="1" applyFont="1" applyFill="1" applyBorder="1" applyAlignment="1">
      <alignment wrapText="1"/>
    </xf>
    <xf numFmtId="0" fontId="9" fillId="0" borderId="11" xfId="0" applyFont="1" applyFill="1" applyBorder="1" applyAlignment="1">
      <alignment horizontal="center" vertical="top" wrapText="1"/>
    </xf>
    <xf numFmtId="2" fontId="9" fillId="0" borderId="29" xfId="0" applyNumberFormat="1" applyFont="1" applyFill="1" applyBorder="1" applyAlignment="1">
      <alignment horizontal="right" wrapText="1"/>
    </xf>
    <xf numFmtId="3" fontId="9" fillId="0" borderId="25" xfId="0" applyNumberFormat="1" applyFont="1" applyFill="1" applyBorder="1" applyAlignment="1">
      <alignment horizontal="right" wrapText="1"/>
    </xf>
    <xf numFmtId="41" fontId="9" fillId="0" borderId="32" xfId="0" applyNumberFormat="1" applyFont="1" applyFill="1" applyBorder="1" applyAlignment="1">
      <alignment wrapText="1"/>
    </xf>
    <xf numFmtId="2" fontId="10" fillId="0" borderId="11" xfId="0" applyNumberFormat="1" applyFont="1" applyFill="1" applyBorder="1" applyAlignment="1">
      <alignment wrapText="1"/>
    </xf>
    <xf numFmtId="2" fontId="10" fillId="0" borderId="12" xfId="0" applyNumberFormat="1" applyFont="1" applyFill="1" applyBorder="1" applyAlignment="1">
      <alignment vertical="top" wrapText="1"/>
    </xf>
    <xf numFmtId="0" fontId="10" fillId="0" borderId="18" xfId="0" applyFont="1" applyFill="1" applyBorder="1" applyAlignment="1">
      <alignment wrapText="1"/>
    </xf>
    <xf numFmtId="41" fontId="9" fillId="0" borderId="33" xfId="0" applyNumberFormat="1" applyFont="1" applyFill="1" applyBorder="1" applyAlignment="1">
      <alignment wrapText="1"/>
    </xf>
    <xf numFmtId="0" fontId="10" fillId="0" borderId="39" xfId="0" applyFont="1" applyFill="1" applyBorder="1" applyAlignment="1">
      <alignment horizontal="center" vertical="top" wrapText="1"/>
    </xf>
    <xf numFmtId="0" fontId="10" fillId="0" borderId="63" xfId="0" applyFont="1" applyFill="1" applyBorder="1" applyAlignment="1">
      <alignment horizontal="center" vertical="top" wrapText="1"/>
    </xf>
    <xf numFmtId="41" fontId="9" fillId="0" borderId="27" xfId="0" applyNumberFormat="1" applyFont="1" applyFill="1" applyBorder="1" applyAlignment="1">
      <alignment wrapText="1"/>
    </xf>
    <xf numFmtId="0" fontId="18" fillId="0" borderId="0" xfId="0" applyFont="1" applyFill="1" applyAlignment="1">
      <alignment horizontal="center" vertical="top" wrapText="1"/>
    </xf>
    <xf numFmtId="0" fontId="20" fillId="0" borderId="0" xfId="0" applyFont="1" applyFill="1" applyAlignment="1">
      <alignment horizontal="left" wrapText="1"/>
    </xf>
    <xf numFmtId="0" fontId="14" fillId="0" borderId="0" xfId="0" applyFont="1" applyFill="1" applyAlignment="1">
      <alignment horizontal="right" wrapText="1"/>
    </xf>
    <xf numFmtId="0" fontId="20" fillId="0" borderId="0" xfId="0" applyFont="1" applyFill="1" applyAlignment="1">
      <alignment horizontal="right" wrapText="1"/>
    </xf>
    <xf numFmtId="3" fontId="10" fillId="0" borderId="0" xfId="0" applyNumberFormat="1" applyFont="1" applyFill="1" applyAlignment="1">
      <alignment horizontal="right" wrapText="1"/>
    </xf>
    <xf numFmtId="0" fontId="14" fillId="0" borderId="0" xfId="0" applyFont="1" applyFill="1" applyAlignment="1">
      <alignment horizontal="left" vertical="top" wrapText="1"/>
    </xf>
    <xf numFmtId="0" fontId="10" fillId="0" borderId="0" xfId="0" applyFont="1" applyFill="1" applyBorder="1" applyAlignment="1">
      <alignment horizontal="center" wrapText="1"/>
    </xf>
    <xf numFmtId="1" fontId="9" fillId="0" borderId="13" xfId="0" applyNumberFormat="1" applyFont="1" applyFill="1" applyBorder="1" applyAlignment="1">
      <alignment horizontal="center" wrapText="1"/>
    </xf>
    <xf numFmtId="0" fontId="10" fillId="0" borderId="36" xfId="0" applyFont="1" applyFill="1" applyBorder="1" applyAlignment="1">
      <alignment horizontal="center" vertical="top"/>
    </xf>
    <xf numFmtId="0" fontId="10" fillId="0" borderId="15" xfId="0" applyFont="1" applyFill="1" applyBorder="1" applyAlignment="1">
      <alignment horizontal="center" vertical="top" wrapText="1"/>
    </xf>
    <xf numFmtId="0" fontId="9" fillId="0" borderId="39" xfId="0" applyFont="1" applyFill="1" applyBorder="1" applyAlignment="1">
      <alignment horizontal="center" vertical="top"/>
    </xf>
    <xf numFmtId="0" fontId="10" fillId="0" borderId="49" xfId="0" applyFont="1" applyFill="1" applyBorder="1" applyAlignment="1">
      <alignment horizontal="center" vertical="top"/>
    </xf>
    <xf numFmtId="41" fontId="10" fillId="0" borderId="22" xfId="0" applyNumberFormat="1" applyFont="1" applyFill="1" applyBorder="1" applyAlignment="1">
      <alignment/>
    </xf>
    <xf numFmtId="0" fontId="9" fillId="0" borderId="24" xfId="0" applyFont="1" applyFill="1" applyBorder="1" applyAlignment="1">
      <alignment horizontal="center" vertical="top"/>
    </xf>
    <xf numFmtId="2" fontId="9" fillId="0" borderId="41" xfId="0" applyNumberFormat="1" applyFont="1" applyFill="1" applyBorder="1" applyAlignment="1">
      <alignment horizontal="center"/>
    </xf>
    <xf numFmtId="0" fontId="9" fillId="0" borderId="25" xfId="0" applyFont="1" applyFill="1" applyBorder="1" applyAlignment="1">
      <alignment horizontal="center" vertical="top"/>
    </xf>
    <xf numFmtId="2" fontId="9" fillId="0" borderId="29" xfId="0" applyNumberFormat="1" applyFont="1" applyFill="1" applyBorder="1" applyAlignment="1">
      <alignment horizontal="center"/>
    </xf>
    <xf numFmtId="2" fontId="9" fillId="0" borderId="29" xfId="0" applyNumberFormat="1" applyFont="1" applyFill="1" applyBorder="1" applyAlignment="1">
      <alignment horizontal="right"/>
    </xf>
    <xf numFmtId="3" fontId="9" fillId="0" borderId="25" xfId="0" applyNumberFormat="1" applyFont="1" applyFill="1" applyBorder="1" applyAlignment="1">
      <alignment horizontal="left"/>
    </xf>
    <xf numFmtId="2" fontId="10" fillId="0" borderId="25" xfId="0" applyNumberFormat="1" applyFont="1" applyFill="1" applyBorder="1" applyAlignment="1">
      <alignment/>
    </xf>
    <xf numFmtId="0" fontId="10" fillId="0" borderId="19" xfId="0" applyFont="1" applyFill="1" applyBorder="1" applyAlignment="1">
      <alignment/>
    </xf>
    <xf numFmtId="0" fontId="10" fillId="0" borderId="15" xfId="0" applyFont="1" applyFill="1" applyBorder="1" applyAlignment="1">
      <alignment vertical="top"/>
    </xf>
    <xf numFmtId="0" fontId="9" fillId="0" borderId="0" xfId="0" applyFont="1" applyFill="1" applyAlignment="1">
      <alignment horizontal="right"/>
    </xf>
    <xf numFmtId="3" fontId="9" fillId="0" borderId="0" xfId="0" applyNumberFormat="1" applyFont="1" applyFill="1" applyAlignment="1">
      <alignment/>
    </xf>
    <xf numFmtId="0" fontId="10" fillId="0" borderId="13" xfId="0" applyFont="1" applyFill="1" applyBorder="1" applyAlignment="1">
      <alignment horizontal="center" vertical="top" wrapText="1"/>
    </xf>
    <xf numFmtId="0" fontId="10" fillId="0" borderId="57" xfId="0" applyFont="1" applyFill="1" applyBorder="1" applyAlignment="1">
      <alignment horizontal="center" vertical="top" wrapText="1"/>
    </xf>
    <xf numFmtId="0" fontId="10" fillId="0" borderId="18" xfId="0" applyFont="1" applyFill="1" applyBorder="1" applyAlignment="1">
      <alignment/>
    </xf>
    <xf numFmtId="3" fontId="10" fillId="0" borderId="0" xfId="0" applyNumberFormat="1" applyFont="1" applyFill="1" applyAlignment="1">
      <alignment/>
    </xf>
    <xf numFmtId="0" fontId="14" fillId="0" borderId="0" xfId="0" applyFont="1" applyFill="1" applyAlignment="1">
      <alignment horizontal="left" vertical="top"/>
    </xf>
    <xf numFmtId="0" fontId="14" fillId="0" borderId="0" xfId="0" applyFont="1" applyFill="1" applyAlignment="1">
      <alignment horizontal="center"/>
    </xf>
    <xf numFmtId="0" fontId="20" fillId="0" borderId="0" xfId="0" applyFont="1" applyFill="1" applyAlignment="1">
      <alignment horizontal="right"/>
    </xf>
    <xf numFmtId="3" fontId="14" fillId="0" borderId="0" xfId="0" applyNumberFormat="1" applyFont="1" applyFill="1" applyAlignment="1">
      <alignment/>
    </xf>
    <xf numFmtId="0" fontId="36" fillId="0" borderId="0" xfId="0" applyFont="1" applyAlignment="1">
      <alignment/>
    </xf>
    <xf numFmtId="41" fontId="9" fillId="0" borderId="67" xfId="0" applyNumberFormat="1" applyFont="1" applyFill="1" applyBorder="1" applyAlignment="1">
      <alignment/>
    </xf>
    <xf numFmtId="0" fontId="9" fillId="0" borderId="68" xfId="0" applyFont="1" applyFill="1" applyBorder="1" applyAlignment="1">
      <alignment horizontal="right" wrapText="1"/>
    </xf>
    <xf numFmtId="0" fontId="9" fillId="0" borderId="53" xfId="0" applyFont="1" applyFill="1" applyBorder="1" applyAlignment="1">
      <alignment horizontal="right" wrapText="1"/>
    </xf>
    <xf numFmtId="0" fontId="9" fillId="0" borderId="27" xfId="0" applyFont="1" applyFill="1" applyBorder="1" applyAlignment="1">
      <alignment horizontal="right" wrapText="1"/>
    </xf>
    <xf numFmtId="0" fontId="9" fillId="0" borderId="68" xfId="0" applyFont="1" applyFill="1" applyBorder="1" applyAlignment="1">
      <alignment horizontal="right" vertical="top" wrapText="1"/>
    </xf>
    <xf numFmtId="0" fontId="9" fillId="0" borderId="53" xfId="0" applyFont="1" applyFill="1" applyBorder="1" applyAlignment="1">
      <alignment horizontal="right" vertical="top" wrapText="1"/>
    </xf>
    <xf numFmtId="0" fontId="9" fillId="0" borderId="63" xfId="0" applyFont="1" applyFill="1" applyBorder="1" applyAlignment="1">
      <alignment horizontal="right" vertical="top" wrapText="1"/>
    </xf>
    <xf numFmtId="0" fontId="9" fillId="0" borderId="68" xfId="0" applyNumberFormat="1" applyFont="1" applyFill="1" applyBorder="1" applyAlignment="1" applyProtection="1">
      <alignment horizontal="right" vertical="top" wrapText="1"/>
      <protection/>
    </xf>
    <xf numFmtId="0" fontId="9" fillId="0" borderId="53" xfId="0" applyNumberFormat="1" applyFont="1" applyFill="1" applyBorder="1" applyAlignment="1" applyProtection="1">
      <alignment horizontal="right" vertical="top" wrapText="1"/>
      <protection/>
    </xf>
    <xf numFmtId="0" fontId="9" fillId="0" borderId="27" xfId="0" applyNumberFormat="1" applyFont="1" applyFill="1" applyBorder="1" applyAlignment="1" applyProtection="1">
      <alignment horizontal="right" vertical="top" wrapText="1"/>
      <protection/>
    </xf>
    <xf numFmtId="0" fontId="9" fillId="0" borderId="68" xfId="0" applyNumberFormat="1" applyFont="1" applyFill="1" applyBorder="1" applyAlignment="1" applyProtection="1">
      <alignment horizontal="center" vertical="top" wrapText="1"/>
      <protection/>
    </xf>
    <xf numFmtId="0" fontId="9" fillId="0" borderId="53" xfId="0" applyNumberFormat="1" applyFont="1" applyFill="1" applyBorder="1" applyAlignment="1" applyProtection="1">
      <alignment horizontal="center" vertical="top" wrapText="1"/>
      <protection/>
    </xf>
    <xf numFmtId="0" fontId="9" fillId="0" borderId="27" xfId="0" applyNumberFormat="1" applyFont="1" applyFill="1" applyBorder="1" applyAlignment="1" applyProtection="1">
      <alignment horizontal="center" vertical="top" wrapText="1"/>
      <protection/>
    </xf>
    <xf numFmtId="0" fontId="9" fillId="0" borderId="13" xfId="0" applyFont="1" applyFill="1" applyBorder="1" applyAlignment="1">
      <alignment horizontal="left" vertical="top"/>
    </xf>
    <xf numFmtId="0" fontId="9" fillId="0" borderId="29" xfId="0" applyFont="1" applyFill="1" applyBorder="1" applyAlignment="1">
      <alignment horizontal="left" vertical="top"/>
    </xf>
    <xf numFmtId="0" fontId="9" fillId="0" borderId="38" xfId="0" applyFont="1" applyFill="1" applyBorder="1" applyAlignment="1">
      <alignment horizontal="left" vertical="top"/>
    </xf>
    <xf numFmtId="0" fontId="10" fillId="0" borderId="12" xfId="0" applyFont="1" applyFill="1" applyBorder="1" applyAlignment="1">
      <alignment horizontal="left" vertical="top" wrapText="1"/>
    </xf>
    <xf numFmtId="0" fontId="10" fillId="0" borderId="3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8"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8" xfId="0" applyFont="1" applyFill="1" applyBorder="1" applyAlignment="1">
      <alignment horizontal="left" vertical="top" wrapText="1"/>
    </xf>
    <xf numFmtId="0" fontId="9" fillId="0" borderId="69"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8"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0" fillId="0" borderId="29" xfId="0" applyFont="1" applyFill="1" applyBorder="1" applyAlignment="1">
      <alignment vertical="top"/>
    </xf>
    <xf numFmtId="0" fontId="10" fillId="0" borderId="38" xfId="0" applyFont="1" applyFill="1" applyBorder="1" applyAlignment="1">
      <alignment vertical="top"/>
    </xf>
    <xf numFmtId="2" fontId="9" fillId="0" borderId="31" xfId="0" applyNumberFormat="1" applyFont="1" applyFill="1" applyBorder="1" applyAlignment="1">
      <alignment horizontal="left"/>
    </xf>
    <xf numFmtId="2" fontId="9" fillId="0" borderId="61" xfId="0" applyNumberFormat="1" applyFont="1" applyFill="1" applyBorder="1" applyAlignment="1">
      <alignment horizontal="left"/>
    </xf>
    <xf numFmtId="2" fontId="9" fillId="0" borderId="56" xfId="0" applyNumberFormat="1" applyFont="1" applyFill="1" applyBorder="1" applyAlignment="1">
      <alignment horizontal="left"/>
    </xf>
    <xf numFmtId="2" fontId="9" fillId="0" borderId="71" xfId="0" applyNumberFormat="1" applyFont="1" applyFill="1" applyBorder="1" applyAlignment="1">
      <alignment horizontal="left"/>
    </xf>
    <xf numFmtId="2" fontId="9" fillId="0" borderId="53" xfId="0" applyNumberFormat="1" applyFont="1" applyFill="1" applyBorder="1" applyAlignment="1">
      <alignment horizontal="left"/>
    </xf>
    <xf numFmtId="2" fontId="9" fillId="0" borderId="63" xfId="0" applyNumberFormat="1" applyFont="1" applyFill="1" applyBorder="1" applyAlignment="1">
      <alignment horizontal="left"/>
    </xf>
    <xf numFmtId="2" fontId="9" fillId="0" borderId="68" xfId="0" applyNumberFormat="1" applyFont="1" applyFill="1" applyBorder="1" applyAlignment="1">
      <alignment horizontal="center"/>
    </xf>
    <xf numFmtId="2" fontId="9" fillId="0" borderId="53" xfId="0" applyNumberFormat="1" applyFont="1" applyFill="1" applyBorder="1" applyAlignment="1">
      <alignment horizontal="center"/>
    </xf>
    <xf numFmtId="2" fontId="9" fillId="0" borderId="27" xfId="0" applyNumberFormat="1" applyFont="1" applyFill="1" applyBorder="1" applyAlignment="1">
      <alignment horizontal="center"/>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9" fillId="0" borderId="68" xfId="0" applyFont="1" applyFill="1" applyBorder="1" applyAlignment="1">
      <alignment horizontal="center"/>
    </xf>
    <xf numFmtId="0" fontId="9" fillId="0" borderId="53" xfId="0" applyFont="1" applyFill="1" applyBorder="1" applyAlignment="1">
      <alignment horizontal="center"/>
    </xf>
    <xf numFmtId="0" fontId="9" fillId="0" borderId="71" xfId="0" applyFont="1" applyFill="1" applyBorder="1" applyAlignment="1">
      <alignment horizontal="left"/>
    </xf>
    <xf numFmtId="0" fontId="9" fillId="0" borderId="53" xfId="0" applyFont="1" applyFill="1" applyBorder="1" applyAlignment="1">
      <alignment horizontal="left"/>
    </xf>
    <xf numFmtId="0" fontId="9" fillId="0" borderId="63" xfId="0" applyFont="1" applyFill="1" applyBorder="1" applyAlignment="1">
      <alignment horizontal="left"/>
    </xf>
    <xf numFmtId="0" fontId="9" fillId="0" borderId="40" xfId="0" applyFont="1" applyFill="1" applyBorder="1" applyAlignment="1">
      <alignment horizontal="left" vertical="top"/>
    </xf>
    <xf numFmtId="0" fontId="9" fillId="0" borderId="41" xfId="0" applyFont="1" applyFill="1" applyBorder="1" applyAlignment="1">
      <alignment horizontal="left" vertical="top"/>
    </xf>
    <xf numFmtId="0" fontId="9" fillId="0" borderId="42" xfId="0" applyFont="1" applyFill="1" applyBorder="1" applyAlignment="1">
      <alignment horizontal="left" vertical="top"/>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72" xfId="0" applyFont="1" applyFill="1" applyBorder="1" applyAlignment="1">
      <alignment horizontal="left" vertical="top"/>
    </xf>
    <xf numFmtId="0" fontId="9" fillId="0" borderId="73" xfId="0" applyNumberFormat="1" applyFont="1" applyFill="1" applyBorder="1" applyAlignment="1" applyProtection="1">
      <alignment horizontal="right" vertical="center" wrapText="1"/>
      <protection/>
    </xf>
    <xf numFmtId="0" fontId="9" fillId="0" borderId="50" xfId="0" applyNumberFormat="1" applyFont="1" applyFill="1" applyBorder="1" applyAlignment="1" applyProtection="1">
      <alignment horizontal="right" vertical="center" wrapText="1"/>
      <protection/>
    </xf>
    <xf numFmtId="0" fontId="9" fillId="0" borderId="74" xfId="0" applyNumberFormat="1" applyFont="1" applyFill="1" applyBorder="1" applyAlignment="1" applyProtection="1">
      <alignment horizontal="right" vertical="center" wrapText="1"/>
      <protection/>
    </xf>
    <xf numFmtId="0" fontId="9" fillId="0" borderId="63" xfId="0" applyFont="1" applyFill="1" applyBorder="1" applyAlignment="1">
      <alignment horizontal="center"/>
    </xf>
    <xf numFmtId="2" fontId="9" fillId="0" borderId="75" xfId="0" applyNumberFormat="1" applyFont="1" applyFill="1" applyBorder="1" applyAlignment="1">
      <alignment horizontal="left"/>
    </xf>
    <xf numFmtId="2" fontId="9" fillId="0" borderId="50" xfId="0" applyNumberFormat="1" applyFont="1" applyFill="1" applyBorder="1" applyAlignment="1">
      <alignment horizontal="left"/>
    </xf>
    <xf numFmtId="2" fontId="9" fillId="0" borderId="55" xfId="0" applyNumberFormat="1" applyFont="1" applyFill="1" applyBorder="1" applyAlignment="1">
      <alignment horizontal="left"/>
    </xf>
    <xf numFmtId="0" fontId="9" fillId="0" borderId="40" xfId="0" applyNumberFormat="1" applyFont="1" applyFill="1" applyBorder="1" applyAlignment="1" applyProtection="1">
      <alignment horizontal="left" vertical="top" wrapText="1"/>
      <protection/>
    </xf>
    <xf numFmtId="0" fontId="9" fillId="0" borderId="41" xfId="0" applyNumberFormat="1" applyFont="1" applyFill="1" applyBorder="1" applyAlignment="1" applyProtection="1">
      <alignment horizontal="left" vertical="top" wrapText="1"/>
      <protection/>
    </xf>
    <xf numFmtId="0" fontId="9" fillId="0" borderId="42" xfId="0" applyNumberFormat="1" applyFont="1" applyFill="1" applyBorder="1" applyAlignment="1" applyProtection="1">
      <alignment horizontal="left" vertical="top" wrapText="1"/>
      <protection/>
    </xf>
    <xf numFmtId="0" fontId="9" fillId="0" borderId="69" xfId="0" applyFont="1" applyFill="1" applyBorder="1" applyAlignment="1">
      <alignment horizontal="left" vertical="top" wrapText="1"/>
    </xf>
    <xf numFmtId="0" fontId="10" fillId="0" borderId="61" xfId="0" applyFont="1" applyFill="1" applyBorder="1" applyAlignment="1">
      <alignment horizontal="left" vertical="top" wrapText="1"/>
    </xf>
    <xf numFmtId="41" fontId="10" fillId="0" borderId="62" xfId="0" applyNumberFormat="1" applyFont="1" applyFill="1" applyBorder="1" applyAlignment="1">
      <alignment horizontal="left" vertical="top" wrapText="1"/>
    </xf>
    <xf numFmtId="41" fontId="9" fillId="0" borderId="27" xfId="0" applyNumberFormat="1"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45" xfId="0" applyFont="1" applyFill="1" applyBorder="1" applyAlignment="1">
      <alignment horizontal="center" vertical="center" wrapText="1"/>
    </xf>
    <xf numFmtId="41" fontId="9" fillId="0" borderId="46" xfId="0" applyNumberFormat="1" applyFont="1" applyFill="1" applyBorder="1" applyAlignment="1">
      <alignment horizontal="center" vertical="center" wrapText="1"/>
    </xf>
    <xf numFmtId="0" fontId="9" fillId="0" borderId="31" xfId="0" applyFont="1" applyFill="1" applyBorder="1" applyAlignment="1">
      <alignment horizontal="left" vertical="center" wrapText="1"/>
    </xf>
    <xf numFmtId="0" fontId="10" fillId="0" borderId="13" xfId="0" applyFont="1" applyFill="1" applyBorder="1" applyAlignment="1">
      <alignment horizontal="justify" vertical="top" wrapText="1"/>
    </xf>
    <xf numFmtId="0" fontId="10" fillId="0" borderId="29" xfId="0" applyFont="1" applyFill="1" applyBorder="1" applyAlignment="1">
      <alignment horizontal="justify" vertical="top" wrapText="1"/>
    </xf>
    <xf numFmtId="0" fontId="10" fillId="0" borderId="38"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10" fillId="0" borderId="32" xfId="0" applyFont="1" applyFill="1" applyBorder="1" applyAlignment="1">
      <alignment horizontal="justify" vertical="top" wrapText="1"/>
    </xf>
    <xf numFmtId="0" fontId="10" fillId="0" borderId="1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justify" vertical="top" wrapText="1"/>
    </xf>
    <xf numFmtId="0" fontId="10" fillId="0" borderId="21" xfId="0" applyFont="1" applyFill="1" applyBorder="1" applyAlignment="1">
      <alignment horizontal="justify" vertical="top" wrapText="1"/>
    </xf>
    <xf numFmtId="0" fontId="9" fillId="0" borderId="68" xfId="0" applyFont="1" applyFill="1" applyBorder="1" applyAlignment="1">
      <alignment horizontal="right" vertical="center" wrapText="1"/>
    </xf>
    <xf numFmtId="0" fontId="9" fillId="0" borderId="53" xfId="0" applyFont="1" applyFill="1" applyBorder="1" applyAlignment="1">
      <alignment horizontal="right" vertical="center" wrapText="1"/>
    </xf>
    <xf numFmtId="0" fontId="9" fillId="0" borderId="27" xfId="0" applyFont="1" applyFill="1" applyBorder="1" applyAlignment="1">
      <alignment horizontal="right" vertical="center" wrapText="1"/>
    </xf>
    <xf numFmtId="2" fontId="9" fillId="0" borderId="71" xfId="0" applyNumberFormat="1" applyFont="1" applyFill="1" applyBorder="1" applyAlignment="1">
      <alignment horizontal="left" wrapText="1"/>
    </xf>
    <xf numFmtId="2" fontId="9" fillId="0" borderId="53" xfId="0" applyNumberFormat="1" applyFont="1" applyFill="1" applyBorder="1" applyAlignment="1">
      <alignment horizontal="left" wrapText="1"/>
    </xf>
    <xf numFmtId="2" fontId="9" fillId="0" borderId="27" xfId="0" applyNumberFormat="1" applyFont="1" applyFill="1" applyBorder="1" applyAlignment="1">
      <alignment horizontal="left" wrapText="1"/>
    </xf>
    <xf numFmtId="2" fontId="9" fillId="0" borderId="77" xfId="0" applyNumberFormat="1" applyFont="1" applyFill="1" applyBorder="1" applyAlignment="1">
      <alignment horizontal="left" vertical="center" wrapText="1"/>
    </xf>
    <xf numFmtId="2" fontId="9" fillId="0" borderId="78" xfId="0" applyNumberFormat="1" applyFont="1" applyFill="1" applyBorder="1" applyAlignment="1">
      <alignment horizontal="left" vertical="center" wrapText="1"/>
    </xf>
    <xf numFmtId="2" fontId="9" fillId="0" borderId="79" xfId="0" applyNumberFormat="1" applyFont="1" applyFill="1" applyBorder="1" applyAlignment="1">
      <alignment horizontal="left" vertical="center" wrapText="1"/>
    </xf>
    <xf numFmtId="2" fontId="9" fillId="0" borderId="68" xfId="0" applyNumberFormat="1" applyFont="1" applyFill="1" applyBorder="1" applyAlignment="1">
      <alignment horizontal="center" wrapText="1"/>
    </xf>
    <xf numFmtId="2" fontId="9" fillId="0" borderId="53" xfId="0" applyNumberFormat="1" applyFont="1" applyFill="1" applyBorder="1" applyAlignment="1">
      <alignment horizontal="center" wrapText="1"/>
    </xf>
    <xf numFmtId="2" fontId="9" fillId="0" borderId="27" xfId="0" applyNumberFormat="1" applyFont="1" applyFill="1" applyBorder="1" applyAlignment="1">
      <alignment horizontal="center" wrapText="1"/>
    </xf>
    <xf numFmtId="0" fontId="9" fillId="0" borderId="68" xfId="0" applyFont="1" applyFill="1" applyBorder="1" applyAlignment="1">
      <alignment horizontal="center" wrapText="1"/>
    </xf>
    <xf numFmtId="0" fontId="9" fillId="0" borderId="63" xfId="0" applyFont="1" applyFill="1" applyBorder="1" applyAlignment="1">
      <alignment horizontal="center" wrapText="1"/>
    </xf>
    <xf numFmtId="2" fontId="9" fillId="0" borderId="77" xfId="0" applyNumberFormat="1" applyFont="1" applyFill="1" applyBorder="1" applyAlignment="1">
      <alignment horizontal="left" wrapText="1"/>
    </xf>
    <xf numFmtId="2" fontId="9" fillId="0" borderId="78" xfId="0" applyNumberFormat="1" applyFont="1" applyFill="1" applyBorder="1" applyAlignment="1">
      <alignment horizontal="left" wrapText="1"/>
    </xf>
    <xf numFmtId="0" fontId="9" fillId="0" borderId="71" xfId="0" applyFont="1" applyFill="1" applyBorder="1" applyAlignment="1">
      <alignment horizontal="left" wrapText="1"/>
    </xf>
    <xf numFmtId="0" fontId="9" fillId="0" borderId="53" xfId="0" applyFont="1" applyFill="1" applyBorder="1" applyAlignment="1">
      <alignment horizontal="left" wrapText="1"/>
    </xf>
    <xf numFmtId="0" fontId="36" fillId="0" borderId="29" xfId="0" applyFont="1" applyFill="1" applyBorder="1" applyAlignment="1">
      <alignment vertical="top"/>
    </xf>
    <xf numFmtId="0" fontId="36" fillId="0" borderId="38" xfId="0" applyFont="1" applyFill="1" applyBorder="1" applyAlignment="1">
      <alignment vertical="top"/>
    </xf>
    <xf numFmtId="0" fontId="9" fillId="0" borderId="13" xfId="0" applyFont="1" applyFill="1" applyBorder="1" applyAlignment="1">
      <alignment horizontal="center" vertical="center" wrapText="1"/>
    </xf>
    <xf numFmtId="0" fontId="53" fillId="0" borderId="80" xfId="0" applyFont="1" applyFill="1" applyBorder="1" applyAlignment="1">
      <alignment horizontal="center" vertical="center" wrapText="1"/>
    </xf>
    <xf numFmtId="2" fontId="9" fillId="0" borderId="13" xfId="0" applyNumberFormat="1" applyFont="1" applyFill="1" applyBorder="1" applyAlignment="1">
      <alignment horizontal="left"/>
    </xf>
    <xf numFmtId="2" fontId="9" fillId="0" borderId="29" xfId="0" applyNumberFormat="1" applyFont="1" applyFill="1" applyBorder="1" applyAlignment="1">
      <alignment horizontal="left"/>
    </xf>
    <xf numFmtId="0" fontId="9" fillId="0" borderId="31" xfId="0" applyFont="1" applyFill="1" applyBorder="1" applyAlignment="1">
      <alignment horizontal="left" vertical="top" wrapText="1"/>
    </xf>
    <xf numFmtId="0" fontId="9" fillId="0" borderId="61" xfId="0" applyFont="1" applyFill="1" applyBorder="1" applyAlignment="1">
      <alignment horizontal="left" vertical="top" wrapText="1"/>
    </xf>
    <xf numFmtId="0" fontId="9" fillId="0" borderId="62" xfId="0" applyFont="1" applyFill="1" applyBorder="1" applyAlignment="1">
      <alignment horizontal="left" vertical="top" wrapText="1"/>
    </xf>
    <xf numFmtId="2" fontId="9" fillId="0" borderId="68" xfId="0" applyNumberFormat="1" applyFont="1" applyFill="1" applyBorder="1" applyAlignment="1">
      <alignment horizontal="center" vertical="center"/>
    </xf>
    <xf numFmtId="2" fontId="9" fillId="0" borderId="53" xfId="0" applyNumberFormat="1" applyFont="1" applyFill="1" applyBorder="1" applyAlignment="1">
      <alignment horizontal="center" vertical="center"/>
    </xf>
    <xf numFmtId="2" fontId="9" fillId="0" borderId="27" xfId="0" applyNumberFormat="1" applyFont="1" applyFill="1" applyBorder="1" applyAlignment="1">
      <alignment horizontal="center" vertical="center"/>
    </xf>
    <xf numFmtId="0" fontId="9" fillId="0" borderId="68" xfId="0" applyFont="1" applyFill="1" applyBorder="1" applyAlignment="1">
      <alignment horizontal="center" vertical="center"/>
    </xf>
    <xf numFmtId="0" fontId="9" fillId="0" borderId="63" xfId="0" applyFont="1" applyFill="1" applyBorder="1" applyAlignment="1">
      <alignment horizontal="center" vertical="center"/>
    </xf>
    <xf numFmtId="2" fontId="9" fillId="0" borderId="75" xfId="0" applyNumberFormat="1" applyFont="1" applyFill="1" applyBorder="1" applyAlignment="1">
      <alignment horizontal="left" vertical="center"/>
    </xf>
    <xf numFmtId="2" fontId="9" fillId="0" borderId="50" xfId="0" applyNumberFormat="1" applyFont="1" applyFill="1" applyBorder="1" applyAlignment="1">
      <alignment horizontal="left" vertical="center"/>
    </xf>
    <xf numFmtId="0" fontId="9" fillId="0" borderId="53" xfId="0" applyFont="1" applyFill="1" applyBorder="1" applyAlignment="1">
      <alignment horizontal="center" vertical="center"/>
    </xf>
    <xf numFmtId="0" fontId="9" fillId="0" borderId="71" xfId="0" applyFont="1" applyFill="1" applyBorder="1" applyAlignment="1">
      <alignment horizontal="left" vertical="center"/>
    </xf>
    <xf numFmtId="0" fontId="9" fillId="0" borderId="53" xfId="0" applyFont="1" applyFill="1" applyBorder="1" applyAlignment="1">
      <alignment horizontal="left" vertical="center"/>
    </xf>
    <xf numFmtId="2" fontId="9" fillId="0" borderId="27" xfId="0" applyNumberFormat="1" applyFont="1" applyFill="1" applyBorder="1" applyAlignment="1">
      <alignment horizontal="left"/>
    </xf>
    <xf numFmtId="2" fontId="9" fillId="0" borderId="31" xfId="0" applyNumberFormat="1" applyFont="1" applyFill="1" applyBorder="1" applyAlignment="1">
      <alignment horizontal="left" wrapText="1"/>
    </xf>
    <xf numFmtId="2" fontId="9" fillId="0" borderId="61" xfId="0" applyNumberFormat="1" applyFont="1" applyFill="1" applyBorder="1" applyAlignment="1">
      <alignment horizontal="left" wrapText="1"/>
    </xf>
    <xf numFmtId="2" fontId="9" fillId="0" borderId="56" xfId="0" applyNumberFormat="1" applyFont="1" applyFill="1" applyBorder="1" applyAlignment="1">
      <alignment horizontal="left" wrapText="1"/>
    </xf>
    <xf numFmtId="2" fontId="9" fillId="0" borderId="57" xfId="0" applyNumberFormat="1" applyFont="1" applyFill="1" applyBorder="1" applyAlignment="1">
      <alignment horizontal="left" wrapText="1"/>
    </xf>
    <xf numFmtId="2" fontId="9" fillId="0" borderId="58" xfId="0" applyNumberFormat="1" applyFont="1" applyFill="1" applyBorder="1" applyAlignment="1">
      <alignment horizontal="left" wrapText="1"/>
    </xf>
    <xf numFmtId="2" fontId="9" fillId="0" borderId="19" xfId="0" applyNumberFormat="1" applyFont="1" applyFill="1" applyBorder="1" applyAlignment="1">
      <alignment horizontal="left" wrapText="1"/>
    </xf>
    <xf numFmtId="2" fontId="9" fillId="0" borderId="71" xfId="0" applyNumberFormat="1" applyFont="1" applyFill="1" applyBorder="1" applyAlignment="1">
      <alignment horizontal="left" vertical="center" wrapText="1"/>
    </xf>
    <xf numFmtId="2" fontId="9" fillId="0" borderId="53" xfId="0" applyNumberFormat="1" applyFont="1" applyFill="1" applyBorder="1" applyAlignment="1">
      <alignment horizontal="left" vertical="center" wrapText="1"/>
    </xf>
    <xf numFmtId="2" fontId="9" fillId="0" borderId="63" xfId="0" applyNumberFormat="1" applyFont="1" applyFill="1" applyBorder="1" applyAlignment="1">
      <alignment horizontal="left" vertical="center" wrapText="1"/>
    </xf>
    <xf numFmtId="0" fontId="9" fillId="0" borderId="68" xfId="0" applyNumberFormat="1" applyFont="1" applyFill="1" applyBorder="1" applyAlignment="1" applyProtection="1">
      <alignment horizontal="right" vertical="center" wrapText="1"/>
      <protection/>
    </xf>
    <xf numFmtId="0" fontId="9" fillId="0" borderId="53" xfId="0" applyNumberFormat="1" applyFont="1" applyFill="1" applyBorder="1" applyAlignment="1" applyProtection="1">
      <alignment horizontal="right" vertical="center" wrapText="1"/>
      <protection/>
    </xf>
    <xf numFmtId="0" fontId="9" fillId="0" borderId="27" xfId="0" applyNumberFormat="1" applyFont="1" applyFill="1" applyBorder="1" applyAlignment="1" applyProtection="1">
      <alignment horizontal="right" vertical="center" wrapText="1"/>
      <protection/>
    </xf>
    <xf numFmtId="41" fontId="9" fillId="0" borderId="68" xfId="0" applyNumberFormat="1" applyFont="1" applyFill="1" applyBorder="1" applyAlignment="1">
      <alignment horizontal="right" vertical="center" wrapText="1"/>
    </xf>
    <xf numFmtId="41" fontId="9" fillId="0" borderId="53" xfId="0" applyNumberFormat="1" applyFont="1" applyFill="1" applyBorder="1" applyAlignment="1">
      <alignment horizontal="right" vertical="center" wrapText="1"/>
    </xf>
    <xf numFmtId="41" fontId="9" fillId="0" borderId="27" xfId="0" applyNumberFormat="1" applyFont="1" applyFill="1" applyBorder="1" applyAlignment="1">
      <alignment horizontal="right" vertical="center" wrapText="1"/>
    </xf>
    <xf numFmtId="0" fontId="9" fillId="0" borderId="63" xfId="0" applyFont="1" applyFill="1" applyBorder="1" applyAlignment="1">
      <alignment horizontal="left" vertical="center"/>
    </xf>
    <xf numFmtId="0" fontId="9" fillId="0" borderId="57" xfId="0" applyFont="1" applyFill="1" applyBorder="1" applyAlignment="1">
      <alignment horizontal="left" vertical="top"/>
    </xf>
    <xf numFmtId="0" fontId="9" fillId="0" borderId="58" xfId="0" applyFont="1" applyFill="1" applyBorder="1" applyAlignment="1">
      <alignment horizontal="left" vertical="top"/>
    </xf>
    <xf numFmtId="0" fontId="9" fillId="0" borderId="81" xfId="0" applyFont="1" applyFill="1" applyBorder="1" applyAlignment="1">
      <alignment horizontal="left" vertical="top"/>
    </xf>
    <xf numFmtId="0" fontId="9" fillId="0" borderId="12" xfId="0" applyFont="1" applyFill="1" applyBorder="1" applyAlignment="1">
      <alignment horizontal="left" vertical="top"/>
    </xf>
    <xf numFmtId="0" fontId="9" fillId="0" borderId="32" xfId="0" applyFont="1" applyFill="1" applyBorder="1" applyAlignment="1">
      <alignment horizontal="left" vertical="top"/>
    </xf>
    <xf numFmtId="0" fontId="9" fillId="0" borderId="30" xfId="0" applyFont="1" applyFill="1" applyBorder="1" applyAlignment="1">
      <alignment horizontal="left" vertical="top"/>
    </xf>
    <xf numFmtId="0" fontId="9" fillId="0" borderId="54" xfId="0" applyFont="1" applyFill="1" applyBorder="1" applyAlignment="1">
      <alignment horizontal="left" vertical="top"/>
    </xf>
    <xf numFmtId="0" fontId="9" fillId="0" borderId="30"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27" xfId="0" applyFont="1" applyFill="1" applyBorder="1" applyAlignment="1">
      <alignment horizontal="right" vertical="top" wrapText="1"/>
    </xf>
    <xf numFmtId="2" fontId="9" fillId="0" borderId="57" xfId="0" applyNumberFormat="1" applyFont="1" applyFill="1" applyBorder="1" applyAlignment="1">
      <alignment horizontal="left"/>
    </xf>
    <xf numFmtId="2" fontId="9" fillId="0" borderId="58" xfId="0" applyNumberFormat="1" applyFont="1" applyFill="1" applyBorder="1" applyAlignment="1">
      <alignment horizontal="left"/>
    </xf>
    <xf numFmtId="2" fontId="9" fillId="0" borderId="19" xfId="0" applyNumberFormat="1" applyFont="1" applyFill="1" applyBorder="1" applyAlignment="1">
      <alignment horizontal="left"/>
    </xf>
    <xf numFmtId="0" fontId="9" fillId="0" borderId="30" xfId="0" applyNumberFormat="1" applyFont="1" applyFill="1" applyBorder="1" applyAlignment="1" applyProtection="1">
      <alignment horizontal="left" vertical="top" wrapText="1"/>
      <protection/>
    </xf>
    <xf numFmtId="0" fontId="9" fillId="0" borderId="54" xfId="0" applyNumberFormat="1" applyFont="1" applyFill="1" applyBorder="1" applyAlignment="1" applyProtection="1">
      <alignment horizontal="left" vertical="top" wrapText="1"/>
      <protection/>
    </xf>
    <xf numFmtId="0" fontId="9" fillId="0" borderId="68" xfId="0" applyFont="1" applyFill="1" applyBorder="1" applyAlignment="1">
      <alignment horizontal="left" vertical="top" wrapText="1"/>
    </xf>
    <xf numFmtId="0" fontId="9" fillId="0" borderId="53" xfId="0" applyFont="1" applyFill="1" applyBorder="1" applyAlignment="1">
      <alignment horizontal="left" vertical="top"/>
    </xf>
    <xf numFmtId="0" fontId="9" fillId="0" borderId="68" xfId="0" applyFont="1" applyFill="1" applyBorder="1" applyAlignment="1">
      <alignment horizontal="left" vertical="center"/>
    </xf>
    <xf numFmtId="0" fontId="9" fillId="0" borderId="68" xfId="0" applyFont="1" applyFill="1" applyBorder="1" applyAlignment="1">
      <alignment horizontal="left"/>
    </xf>
    <xf numFmtId="0" fontId="10" fillId="0" borderId="53" xfId="0"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rmal 7"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89"/>
  <sheetViews>
    <sheetView tabSelected="1" zoomScalePageLayoutView="0" workbookViewId="0" topLeftCell="A50">
      <selection activeCell="D58" sqref="D58"/>
    </sheetView>
  </sheetViews>
  <sheetFormatPr defaultColWidth="9.140625" defaultRowHeight="15"/>
  <cols>
    <col min="1" max="1" width="5.140625" style="21" customWidth="1"/>
    <col min="2" max="2" width="6.421875" style="302" customWidth="1"/>
    <col min="3" max="3" width="6.57421875" style="302" customWidth="1"/>
    <col min="4" max="4" width="58.28125" style="293" customWidth="1"/>
    <col min="5" max="5" width="11.28125" style="294" customWidth="1"/>
    <col min="6" max="6" width="13.421875" style="289" customWidth="1"/>
    <col min="7" max="7" width="16.140625" style="303" customWidth="1"/>
    <col min="8" max="8" width="23.421875" style="304" customWidth="1"/>
  </cols>
  <sheetData>
    <row r="1" spans="1:8" ht="75" customHeight="1" thickBot="1">
      <c r="A1" s="15"/>
      <c r="B1" s="441" t="s">
        <v>209</v>
      </c>
      <c r="C1" s="442"/>
      <c r="D1" s="442"/>
      <c r="E1" s="442"/>
      <c r="F1" s="442"/>
      <c r="G1" s="442"/>
      <c r="H1" s="443"/>
    </row>
    <row r="2" spans="1:8" ht="19.5" customHeight="1" thickBot="1">
      <c r="A2" s="15"/>
      <c r="B2" s="444" t="s">
        <v>32</v>
      </c>
      <c r="C2" s="445"/>
      <c r="D2" s="445"/>
      <c r="E2" s="445"/>
      <c r="F2" s="445"/>
      <c r="G2" s="445"/>
      <c r="H2" s="446"/>
    </row>
    <row r="3" spans="1:8" ht="18.75" customHeight="1">
      <c r="A3" s="16"/>
      <c r="B3" s="447" t="s">
        <v>124</v>
      </c>
      <c r="C3" s="448"/>
      <c r="D3" s="448"/>
      <c r="E3" s="448"/>
      <c r="F3" s="448"/>
      <c r="G3" s="448"/>
      <c r="H3" s="449"/>
    </row>
    <row r="4" spans="1:8" ht="18.75">
      <c r="A4" s="15"/>
      <c r="B4" s="137"/>
      <c r="C4" s="35"/>
      <c r="D4" s="450" t="s">
        <v>85</v>
      </c>
      <c r="E4" s="451"/>
      <c r="F4" s="451"/>
      <c r="G4" s="451"/>
      <c r="H4" s="452"/>
    </row>
    <row r="5" spans="1:8" ht="67.5" customHeight="1">
      <c r="A5" s="15"/>
      <c r="B5" s="227"/>
      <c r="C5" s="228" t="s">
        <v>86</v>
      </c>
      <c r="D5" s="438" t="s">
        <v>87</v>
      </c>
      <c r="E5" s="453"/>
      <c r="F5" s="453"/>
      <c r="G5" s="453"/>
      <c r="H5" s="454"/>
    </row>
    <row r="6" spans="1:8" ht="135" customHeight="1">
      <c r="A6" s="15"/>
      <c r="B6" s="227"/>
      <c r="C6" s="228" t="s">
        <v>88</v>
      </c>
      <c r="D6" s="438" t="s">
        <v>89</v>
      </c>
      <c r="E6" s="439"/>
      <c r="F6" s="439"/>
      <c r="G6" s="439"/>
      <c r="H6" s="440"/>
    </row>
    <row r="7" spans="1:8" ht="95.25" customHeight="1">
      <c r="A7" s="15"/>
      <c r="B7" s="30"/>
      <c r="C7" s="114" t="s">
        <v>90</v>
      </c>
      <c r="D7" s="433" t="s">
        <v>91</v>
      </c>
      <c r="E7" s="433"/>
      <c r="F7" s="433"/>
      <c r="G7" s="433"/>
      <c r="H7" s="434"/>
    </row>
    <row r="8" spans="1:8" ht="58.5" customHeight="1">
      <c r="A8" s="16"/>
      <c r="B8" s="31"/>
      <c r="C8" s="32" t="s">
        <v>92</v>
      </c>
      <c r="D8" s="433" t="s">
        <v>284</v>
      </c>
      <c r="E8" s="433"/>
      <c r="F8" s="433"/>
      <c r="G8" s="433"/>
      <c r="H8" s="434"/>
    </row>
    <row r="9" spans="1:8" ht="135.75" customHeight="1">
      <c r="A9" s="15"/>
      <c r="B9" s="30"/>
      <c r="C9" s="114" t="s">
        <v>93</v>
      </c>
      <c r="D9" s="433" t="s">
        <v>285</v>
      </c>
      <c r="E9" s="433"/>
      <c r="F9" s="433"/>
      <c r="G9" s="433"/>
      <c r="H9" s="434"/>
    </row>
    <row r="10" spans="1:8" ht="95.25" customHeight="1">
      <c r="A10" s="15"/>
      <c r="B10" s="30"/>
      <c r="C10" s="114" t="s">
        <v>94</v>
      </c>
      <c r="D10" s="433" t="s">
        <v>374</v>
      </c>
      <c r="E10" s="433"/>
      <c r="F10" s="433"/>
      <c r="G10" s="433"/>
      <c r="H10" s="434"/>
    </row>
    <row r="11" spans="1:8" ht="47.25" customHeight="1">
      <c r="A11" s="15"/>
      <c r="B11" s="30"/>
      <c r="C11" s="114" t="s">
        <v>95</v>
      </c>
      <c r="D11" s="433" t="s">
        <v>96</v>
      </c>
      <c r="E11" s="433"/>
      <c r="F11" s="433"/>
      <c r="G11" s="433"/>
      <c r="H11" s="434"/>
    </row>
    <row r="12" spans="1:8" ht="62.25" customHeight="1">
      <c r="A12" s="15"/>
      <c r="B12" s="30"/>
      <c r="C12" s="114" t="s">
        <v>97</v>
      </c>
      <c r="D12" s="438" t="s">
        <v>375</v>
      </c>
      <c r="E12" s="439"/>
      <c r="F12" s="439"/>
      <c r="G12" s="439"/>
      <c r="H12" s="440"/>
    </row>
    <row r="13" spans="1:8" ht="79.5" customHeight="1">
      <c r="A13" s="15"/>
      <c r="B13" s="30"/>
      <c r="C13" s="229" t="s">
        <v>98</v>
      </c>
      <c r="D13" s="433" t="s">
        <v>289</v>
      </c>
      <c r="E13" s="433"/>
      <c r="F13" s="433"/>
      <c r="G13" s="433"/>
      <c r="H13" s="434"/>
    </row>
    <row r="14" spans="1:8" ht="100.5" customHeight="1">
      <c r="A14" s="15"/>
      <c r="B14" s="30"/>
      <c r="C14" s="114" t="s">
        <v>99</v>
      </c>
      <c r="D14" s="435" t="s">
        <v>125</v>
      </c>
      <c r="E14" s="436"/>
      <c r="F14" s="436"/>
      <c r="G14" s="436"/>
      <c r="H14" s="437"/>
    </row>
    <row r="15" spans="1:8" ht="191.25" customHeight="1">
      <c r="A15" s="15"/>
      <c r="B15" s="30"/>
      <c r="C15" s="114" t="s">
        <v>100</v>
      </c>
      <c r="D15" s="433" t="s">
        <v>101</v>
      </c>
      <c r="E15" s="433"/>
      <c r="F15" s="433"/>
      <c r="G15" s="433"/>
      <c r="H15" s="434"/>
    </row>
    <row r="16" spans="1:8" ht="155.25" customHeight="1">
      <c r="A16" s="15"/>
      <c r="B16" s="30"/>
      <c r="C16" s="114" t="s">
        <v>102</v>
      </c>
      <c r="D16" s="438" t="s">
        <v>103</v>
      </c>
      <c r="E16" s="439"/>
      <c r="F16" s="439"/>
      <c r="G16" s="439"/>
      <c r="H16" s="440"/>
    </row>
    <row r="17" spans="1:8" ht="99" customHeight="1">
      <c r="A17" s="15"/>
      <c r="B17" s="30"/>
      <c r="C17" s="114" t="s">
        <v>104</v>
      </c>
      <c r="D17" s="438" t="s">
        <v>105</v>
      </c>
      <c r="E17" s="439"/>
      <c r="F17" s="439"/>
      <c r="G17" s="439"/>
      <c r="H17" s="440"/>
    </row>
    <row r="18" spans="1:8" ht="63.75" customHeight="1">
      <c r="A18" s="16"/>
      <c r="B18" s="31"/>
      <c r="C18" s="32" t="s">
        <v>106</v>
      </c>
      <c r="D18" s="438" t="s">
        <v>290</v>
      </c>
      <c r="E18" s="439"/>
      <c r="F18" s="439"/>
      <c r="G18" s="439"/>
      <c r="H18" s="440"/>
    </row>
    <row r="19" spans="1:8" ht="63.75" customHeight="1" thickBot="1">
      <c r="A19" s="15"/>
      <c r="B19" s="230"/>
      <c r="C19" s="231" t="s">
        <v>107</v>
      </c>
      <c r="D19" s="464" t="s">
        <v>108</v>
      </c>
      <c r="E19" s="464"/>
      <c r="F19" s="464"/>
      <c r="G19" s="464"/>
      <c r="H19" s="465"/>
    </row>
    <row r="20" spans="1:8" ht="19.5" thickBot="1">
      <c r="A20" s="15"/>
      <c r="B20" s="233"/>
      <c r="C20" s="234"/>
      <c r="D20" s="69"/>
      <c r="E20" s="235"/>
      <c r="F20" s="236"/>
      <c r="G20" s="237"/>
      <c r="H20" s="238"/>
    </row>
    <row r="21" spans="1:8" ht="56.25">
      <c r="A21" s="15"/>
      <c r="B21" s="127" t="s">
        <v>0</v>
      </c>
      <c r="C21" s="34" t="s">
        <v>1</v>
      </c>
      <c r="D21" s="34" t="s">
        <v>2</v>
      </c>
      <c r="E21" s="34" t="s">
        <v>27</v>
      </c>
      <c r="F21" s="239" t="s">
        <v>28</v>
      </c>
      <c r="G21" s="240" t="s">
        <v>3</v>
      </c>
      <c r="H21" s="241" t="s">
        <v>26</v>
      </c>
    </row>
    <row r="22" spans="1:8" ht="18.75">
      <c r="A22" s="17"/>
      <c r="B22" s="137">
        <v>1</v>
      </c>
      <c r="C22" s="35">
        <v>2</v>
      </c>
      <c r="D22" s="35">
        <v>3</v>
      </c>
      <c r="E22" s="242">
        <v>4</v>
      </c>
      <c r="F22" s="242">
        <v>5</v>
      </c>
      <c r="G22" s="243">
        <v>6</v>
      </c>
      <c r="H22" s="244">
        <v>7</v>
      </c>
    </row>
    <row r="23" spans="1:8" ht="18.75">
      <c r="A23" s="15"/>
      <c r="B23" s="245"/>
      <c r="C23" s="246"/>
      <c r="D23" s="33" t="s">
        <v>75</v>
      </c>
      <c r="E23" s="247"/>
      <c r="F23" s="248"/>
      <c r="G23" s="249"/>
      <c r="H23" s="250"/>
    </row>
    <row r="24" spans="1:8" ht="18.75">
      <c r="A24" s="15"/>
      <c r="B24" s="251"/>
      <c r="C24" s="32">
        <v>0.1</v>
      </c>
      <c r="D24" s="36" t="s">
        <v>77</v>
      </c>
      <c r="E24" s="93" t="s">
        <v>76</v>
      </c>
      <c r="F24" s="155">
        <v>1</v>
      </c>
      <c r="G24" s="101"/>
      <c r="H24" s="157">
        <f aca="true" t="shared" si="0" ref="H24:H30">F24*G24</f>
        <v>0</v>
      </c>
    </row>
    <row r="25" spans="1:8" ht="37.5" customHeight="1">
      <c r="A25" s="15"/>
      <c r="B25" s="251"/>
      <c r="C25" s="32">
        <v>0.2</v>
      </c>
      <c r="D25" s="36" t="s">
        <v>78</v>
      </c>
      <c r="E25" s="93" t="s">
        <v>76</v>
      </c>
      <c r="F25" s="155">
        <v>1</v>
      </c>
      <c r="G25" s="101"/>
      <c r="H25" s="157">
        <f t="shared" si="0"/>
        <v>0</v>
      </c>
    </row>
    <row r="26" spans="1:8" ht="29.25" customHeight="1">
      <c r="A26" s="15"/>
      <c r="B26" s="251"/>
      <c r="C26" s="32">
        <v>0.3</v>
      </c>
      <c r="D26" s="36" t="s">
        <v>79</v>
      </c>
      <c r="E26" s="93" t="s">
        <v>76</v>
      </c>
      <c r="F26" s="155">
        <v>1</v>
      </c>
      <c r="G26" s="101"/>
      <c r="H26" s="157">
        <f t="shared" si="0"/>
        <v>0</v>
      </c>
    </row>
    <row r="27" spans="1:8" ht="27" customHeight="1">
      <c r="A27" s="15"/>
      <c r="B27" s="251"/>
      <c r="C27" s="32">
        <v>0.4</v>
      </c>
      <c r="D27" s="36" t="s">
        <v>80</v>
      </c>
      <c r="E27" s="93" t="s">
        <v>76</v>
      </c>
      <c r="F27" s="155">
        <v>1</v>
      </c>
      <c r="G27" s="101"/>
      <c r="H27" s="157">
        <f t="shared" si="0"/>
        <v>0</v>
      </c>
    </row>
    <row r="28" spans="1:8" ht="46.5" customHeight="1">
      <c r="A28" s="15"/>
      <c r="B28" s="251"/>
      <c r="C28" s="32">
        <v>0.5</v>
      </c>
      <c r="D28" s="36" t="s">
        <v>81</v>
      </c>
      <c r="E28" s="93" t="s">
        <v>76</v>
      </c>
      <c r="F28" s="155">
        <v>1</v>
      </c>
      <c r="G28" s="101"/>
      <c r="H28" s="157">
        <f t="shared" si="0"/>
        <v>0</v>
      </c>
    </row>
    <row r="29" spans="1:8" ht="42.75" customHeight="1">
      <c r="A29" s="15"/>
      <c r="B29" s="251"/>
      <c r="C29" s="32">
        <v>0.6</v>
      </c>
      <c r="D29" s="36" t="s">
        <v>82</v>
      </c>
      <c r="E29" s="93" t="s">
        <v>76</v>
      </c>
      <c r="F29" s="155">
        <v>1</v>
      </c>
      <c r="G29" s="101"/>
      <c r="H29" s="157">
        <f t="shared" si="0"/>
        <v>0</v>
      </c>
    </row>
    <row r="30" spans="1:8" ht="45.75" customHeight="1" thickBot="1">
      <c r="A30" s="15"/>
      <c r="B30" s="252"/>
      <c r="C30" s="32">
        <v>0.7</v>
      </c>
      <c r="D30" s="37" t="s">
        <v>83</v>
      </c>
      <c r="E30" s="158" t="s">
        <v>76</v>
      </c>
      <c r="F30" s="159">
        <v>1</v>
      </c>
      <c r="G30" s="105"/>
      <c r="H30" s="178">
        <f t="shared" si="0"/>
        <v>0</v>
      </c>
    </row>
    <row r="31" spans="1:8" ht="22.5" customHeight="1" thickBot="1">
      <c r="A31" s="15"/>
      <c r="B31" s="418" t="s">
        <v>84</v>
      </c>
      <c r="C31" s="419"/>
      <c r="D31" s="419"/>
      <c r="E31" s="419"/>
      <c r="F31" s="419"/>
      <c r="G31" s="420"/>
      <c r="H31" s="38">
        <f>SUM(H24:H30)</f>
        <v>0</v>
      </c>
    </row>
    <row r="32" spans="1:8" ht="18.75">
      <c r="A32" s="18"/>
      <c r="B32" s="39"/>
      <c r="C32" s="51"/>
      <c r="D32" s="430" t="s">
        <v>4</v>
      </c>
      <c r="E32" s="431"/>
      <c r="F32" s="431"/>
      <c r="G32" s="431"/>
      <c r="H32" s="432"/>
    </row>
    <row r="33" spans="1:8" ht="41.25" customHeight="1">
      <c r="A33" s="18"/>
      <c r="B33" s="39">
        <v>1</v>
      </c>
      <c r="C33" s="66" t="s">
        <v>5</v>
      </c>
      <c r="D33" s="36" t="s">
        <v>126</v>
      </c>
      <c r="E33" s="67" t="s">
        <v>110</v>
      </c>
      <c r="F33" s="155">
        <v>1318.53</v>
      </c>
      <c r="G33" s="101"/>
      <c r="H33" s="157">
        <f aca="true" t="shared" si="1" ref="H33:H40">F33*G33</f>
        <v>0</v>
      </c>
    </row>
    <row r="34" spans="1:8" ht="96.75" customHeight="1">
      <c r="A34" s="18"/>
      <c r="B34" s="39">
        <v>2</v>
      </c>
      <c r="C34" s="66" t="s">
        <v>6</v>
      </c>
      <c r="D34" s="58" t="s">
        <v>376</v>
      </c>
      <c r="E34" s="67" t="s">
        <v>42</v>
      </c>
      <c r="F34" s="155">
        <v>10100</v>
      </c>
      <c r="G34" s="101"/>
      <c r="H34" s="157">
        <f t="shared" si="1"/>
        <v>0</v>
      </c>
    </row>
    <row r="35" spans="1:8" ht="94.5" customHeight="1">
      <c r="A35" s="18"/>
      <c r="B35" s="39">
        <v>3</v>
      </c>
      <c r="C35" s="66" t="s">
        <v>127</v>
      </c>
      <c r="D35" s="36" t="s">
        <v>128</v>
      </c>
      <c r="E35" s="67" t="s">
        <v>110</v>
      </c>
      <c r="F35" s="155">
        <v>300</v>
      </c>
      <c r="G35" s="101"/>
      <c r="H35" s="157">
        <f t="shared" si="1"/>
        <v>0</v>
      </c>
    </row>
    <row r="36" spans="1:8" ht="103.5" customHeight="1">
      <c r="A36" s="18"/>
      <c r="B36" s="39">
        <v>4</v>
      </c>
      <c r="C36" s="66" t="s">
        <v>129</v>
      </c>
      <c r="D36" s="253" t="s">
        <v>274</v>
      </c>
      <c r="E36" s="67" t="s">
        <v>43</v>
      </c>
      <c r="F36" s="155">
        <v>81</v>
      </c>
      <c r="G36" s="101"/>
      <c r="H36" s="157">
        <f t="shared" si="1"/>
        <v>0</v>
      </c>
    </row>
    <row r="37" spans="1:8" ht="81.75" customHeight="1">
      <c r="A37" s="18"/>
      <c r="B37" s="39">
        <v>5</v>
      </c>
      <c r="C37" s="68" t="s">
        <v>130</v>
      </c>
      <c r="D37" s="253" t="s">
        <v>275</v>
      </c>
      <c r="E37" s="93" t="s">
        <v>42</v>
      </c>
      <c r="F37" s="155">
        <v>700</v>
      </c>
      <c r="G37" s="101"/>
      <c r="H37" s="157">
        <f t="shared" si="1"/>
        <v>0</v>
      </c>
    </row>
    <row r="38" spans="1:8" ht="96.75" customHeight="1">
      <c r="A38" s="18"/>
      <c r="B38" s="39">
        <v>6</v>
      </c>
      <c r="C38" s="68" t="s">
        <v>131</v>
      </c>
      <c r="D38" s="36" t="s">
        <v>276</v>
      </c>
      <c r="E38" s="93" t="s">
        <v>43</v>
      </c>
      <c r="F38" s="155">
        <v>700</v>
      </c>
      <c r="G38" s="101"/>
      <c r="H38" s="157">
        <f t="shared" si="1"/>
        <v>0</v>
      </c>
    </row>
    <row r="39" spans="1:8" ht="65.25" customHeight="1">
      <c r="A39" s="18"/>
      <c r="B39" s="42">
        <v>7</v>
      </c>
      <c r="C39" s="32" t="s">
        <v>132</v>
      </c>
      <c r="D39" s="36" t="s">
        <v>277</v>
      </c>
      <c r="E39" s="93" t="s">
        <v>110</v>
      </c>
      <c r="F39" s="155">
        <v>200</v>
      </c>
      <c r="G39" s="101"/>
      <c r="H39" s="157">
        <f t="shared" si="1"/>
        <v>0</v>
      </c>
    </row>
    <row r="40" spans="1:8" ht="44.25" customHeight="1" thickBot="1">
      <c r="A40" s="18"/>
      <c r="B40" s="40">
        <v>8</v>
      </c>
      <c r="C40" s="254" t="s">
        <v>187</v>
      </c>
      <c r="D40" s="126" t="s">
        <v>278</v>
      </c>
      <c r="E40" s="255" t="s">
        <v>110</v>
      </c>
      <c r="F40" s="256">
        <v>200</v>
      </c>
      <c r="G40" s="257"/>
      <c r="H40" s="258">
        <f t="shared" si="1"/>
        <v>0</v>
      </c>
    </row>
    <row r="41" spans="1:8" ht="19.5" thickBot="1">
      <c r="A41" s="18"/>
      <c r="B41" s="418" t="s">
        <v>22</v>
      </c>
      <c r="C41" s="419"/>
      <c r="D41" s="419"/>
      <c r="E41" s="419"/>
      <c r="F41" s="419"/>
      <c r="G41" s="420"/>
      <c r="H41" s="41">
        <f>SUM(H33:H40)</f>
        <v>0</v>
      </c>
    </row>
    <row r="42" spans="1:8" ht="26.25" customHeight="1">
      <c r="A42" s="18"/>
      <c r="B42" s="49"/>
      <c r="C42" s="50"/>
      <c r="D42" s="471" t="s">
        <v>14</v>
      </c>
      <c r="E42" s="472"/>
      <c r="F42" s="472"/>
      <c r="G42" s="472"/>
      <c r="H42" s="473"/>
    </row>
    <row r="43" spans="1:8" ht="64.5" customHeight="1" thickBot="1">
      <c r="A43" s="18"/>
      <c r="B43" s="42">
        <v>9</v>
      </c>
      <c r="C43" s="43" t="s">
        <v>7</v>
      </c>
      <c r="D43" s="214" t="s">
        <v>133</v>
      </c>
      <c r="E43" s="44" t="s">
        <v>42</v>
      </c>
      <c r="F43" s="45">
        <v>3200</v>
      </c>
      <c r="G43" s="46"/>
      <c r="H43" s="47">
        <f>F43*G43</f>
        <v>0</v>
      </c>
    </row>
    <row r="44" spans="1:8" ht="19.5" thickBot="1">
      <c r="A44" s="18"/>
      <c r="B44" s="421" t="s">
        <v>29</v>
      </c>
      <c r="C44" s="422"/>
      <c r="D44" s="422"/>
      <c r="E44" s="422"/>
      <c r="F44" s="422"/>
      <c r="G44" s="423"/>
      <c r="H44" s="48">
        <f>SUM(H43)</f>
        <v>0</v>
      </c>
    </row>
    <row r="45" spans="1:8" ht="29.25" customHeight="1">
      <c r="A45" s="18"/>
      <c r="B45" s="49"/>
      <c r="C45" s="50"/>
      <c r="D45" s="474" t="s">
        <v>13</v>
      </c>
      <c r="E45" s="475"/>
      <c r="F45" s="475"/>
      <c r="G45" s="475"/>
      <c r="H45" s="476"/>
    </row>
    <row r="46" spans="1:8" ht="49.5" customHeight="1">
      <c r="A46" s="18"/>
      <c r="B46" s="39">
        <v>10</v>
      </c>
      <c r="C46" s="51" t="s">
        <v>9</v>
      </c>
      <c r="D46" s="70" t="s">
        <v>255</v>
      </c>
      <c r="E46" s="52" t="s">
        <v>47</v>
      </c>
      <c r="F46" s="155">
        <v>2</v>
      </c>
      <c r="G46" s="101"/>
      <c r="H46" s="157">
        <f>F46*G46</f>
        <v>0</v>
      </c>
    </row>
    <row r="47" spans="1:8" ht="42" customHeight="1">
      <c r="A47" s="18"/>
      <c r="B47" s="39">
        <v>11</v>
      </c>
      <c r="C47" s="51" t="s">
        <v>10</v>
      </c>
      <c r="D47" s="70" t="s">
        <v>326</v>
      </c>
      <c r="E47" s="52" t="s">
        <v>47</v>
      </c>
      <c r="F47" s="155">
        <v>1</v>
      </c>
      <c r="G47" s="101"/>
      <c r="H47" s="157">
        <f>F47*G47</f>
        <v>0</v>
      </c>
    </row>
    <row r="48" spans="1:8" ht="99.75" customHeight="1">
      <c r="A48" s="18"/>
      <c r="B48" s="39">
        <v>12</v>
      </c>
      <c r="C48" s="51" t="s">
        <v>44</v>
      </c>
      <c r="D48" s="70" t="s">
        <v>324</v>
      </c>
      <c r="E48" s="53" t="s">
        <v>110</v>
      </c>
      <c r="F48" s="155">
        <v>350</v>
      </c>
      <c r="G48" s="101"/>
      <c r="H48" s="157">
        <f>F48*G48</f>
        <v>0</v>
      </c>
    </row>
    <row r="49" spans="1:8" ht="141.75" customHeight="1" thickBot="1">
      <c r="A49" s="18"/>
      <c r="B49" s="40">
        <v>13</v>
      </c>
      <c r="C49" s="54" t="s">
        <v>45</v>
      </c>
      <c r="D49" s="118" t="s">
        <v>325</v>
      </c>
      <c r="E49" s="55" t="s">
        <v>110</v>
      </c>
      <c r="F49" s="259">
        <v>150</v>
      </c>
      <c r="G49" s="260"/>
      <c r="H49" s="258">
        <f>F49*G49</f>
        <v>0</v>
      </c>
    </row>
    <row r="50" spans="1:8" ht="19.5" thickBot="1">
      <c r="A50" s="18"/>
      <c r="B50" s="424" t="s">
        <v>134</v>
      </c>
      <c r="C50" s="425"/>
      <c r="D50" s="425"/>
      <c r="E50" s="425"/>
      <c r="F50" s="425"/>
      <c r="G50" s="426"/>
      <c r="H50" s="56">
        <f>SUM(H46:H49)</f>
        <v>0</v>
      </c>
    </row>
    <row r="51" spans="1:8" ht="26.25" customHeight="1">
      <c r="A51" s="18"/>
      <c r="B51" s="49"/>
      <c r="C51" s="50"/>
      <c r="D51" s="485" t="s">
        <v>135</v>
      </c>
      <c r="E51" s="486"/>
      <c r="F51" s="486"/>
      <c r="G51" s="486"/>
      <c r="H51" s="487"/>
    </row>
    <row r="52" spans="1:8" ht="62.25" customHeight="1">
      <c r="A52" s="18"/>
      <c r="B52" s="39">
        <v>14</v>
      </c>
      <c r="C52" s="57" t="s">
        <v>23</v>
      </c>
      <c r="D52" s="58" t="s">
        <v>256</v>
      </c>
      <c r="E52" s="52" t="s">
        <v>110</v>
      </c>
      <c r="F52" s="155">
        <v>900</v>
      </c>
      <c r="G52" s="101"/>
      <c r="H52" s="157">
        <f aca="true" t="shared" si="2" ref="H52:H59">F52*G52</f>
        <v>0</v>
      </c>
    </row>
    <row r="53" spans="1:8" ht="63" customHeight="1">
      <c r="A53" s="18"/>
      <c r="B53" s="39">
        <v>15</v>
      </c>
      <c r="C53" s="57" t="s">
        <v>136</v>
      </c>
      <c r="D53" s="36" t="s">
        <v>257</v>
      </c>
      <c r="E53" s="59" t="s">
        <v>43</v>
      </c>
      <c r="F53" s="155">
        <v>320</v>
      </c>
      <c r="G53" s="101"/>
      <c r="H53" s="157">
        <f t="shared" si="2"/>
        <v>0</v>
      </c>
    </row>
    <row r="54" spans="1:8" ht="82.5" customHeight="1">
      <c r="A54" s="18"/>
      <c r="B54" s="39">
        <v>16</v>
      </c>
      <c r="C54" s="57" t="s">
        <v>137</v>
      </c>
      <c r="D54" s="261" t="s">
        <v>139</v>
      </c>
      <c r="E54" s="60" t="s">
        <v>47</v>
      </c>
      <c r="F54" s="155">
        <v>15</v>
      </c>
      <c r="G54" s="101"/>
      <c r="H54" s="157">
        <f t="shared" si="2"/>
        <v>0</v>
      </c>
    </row>
    <row r="55" spans="1:8" ht="100.5" customHeight="1">
      <c r="A55" s="18"/>
      <c r="B55" s="39">
        <v>17</v>
      </c>
      <c r="C55" s="57" t="s">
        <v>138</v>
      </c>
      <c r="D55" s="58" t="s">
        <v>141</v>
      </c>
      <c r="E55" s="61" t="s">
        <v>43</v>
      </c>
      <c r="F55" s="155">
        <v>81</v>
      </c>
      <c r="G55" s="101"/>
      <c r="H55" s="157">
        <f t="shared" si="2"/>
        <v>0</v>
      </c>
    </row>
    <row r="56" spans="1:8" ht="63" customHeight="1">
      <c r="A56" s="18"/>
      <c r="B56" s="39">
        <v>18</v>
      </c>
      <c r="C56" s="57" t="s">
        <v>140</v>
      </c>
      <c r="D56" s="253" t="s">
        <v>258</v>
      </c>
      <c r="E56" s="61" t="s">
        <v>42</v>
      </c>
      <c r="F56" s="155">
        <v>10100</v>
      </c>
      <c r="G56" s="101"/>
      <c r="H56" s="157">
        <f t="shared" si="2"/>
        <v>0</v>
      </c>
    </row>
    <row r="57" spans="1:8" ht="99" customHeight="1">
      <c r="A57" s="18"/>
      <c r="B57" s="39">
        <v>19</v>
      </c>
      <c r="C57" s="57" t="s">
        <v>142</v>
      </c>
      <c r="D57" s="58" t="s">
        <v>385</v>
      </c>
      <c r="E57" s="60" t="s">
        <v>42</v>
      </c>
      <c r="F57" s="155">
        <v>400</v>
      </c>
      <c r="G57" s="101"/>
      <c r="H57" s="157">
        <f t="shared" si="2"/>
        <v>0</v>
      </c>
    </row>
    <row r="58" spans="1:8" ht="50.25" customHeight="1">
      <c r="A58" s="18"/>
      <c r="B58" s="39">
        <v>20</v>
      </c>
      <c r="C58" s="57" t="s">
        <v>143</v>
      </c>
      <c r="D58" s="58" t="s">
        <v>386</v>
      </c>
      <c r="E58" s="60" t="s">
        <v>42</v>
      </c>
      <c r="F58" s="155">
        <v>10100</v>
      </c>
      <c r="G58" s="101"/>
      <c r="H58" s="157">
        <f t="shared" si="2"/>
        <v>0</v>
      </c>
    </row>
    <row r="59" spans="1:8" ht="118.5" customHeight="1" thickBot="1">
      <c r="A59" s="18"/>
      <c r="B59" s="39">
        <v>21</v>
      </c>
      <c r="C59" s="57" t="s">
        <v>144</v>
      </c>
      <c r="D59" s="63" t="s">
        <v>377</v>
      </c>
      <c r="E59" s="64" t="s">
        <v>42</v>
      </c>
      <c r="F59" s="159">
        <v>3200</v>
      </c>
      <c r="G59" s="105"/>
      <c r="H59" s="178">
        <f t="shared" si="2"/>
        <v>0</v>
      </c>
    </row>
    <row r="60" spans="1:8" ht="19.5" thickBot="1">
      <c r="A60" s="18"/>
      <c r="B60" s="427" t="s">
        <v>24</v>
      </c>
      <c r="C60" s="428"/>
      <c r="D60" s="428"/>
      <c r="E60" s="428"/>
      <c r="F60" s="428"/>
      <c r="G60" s="429"/>
      <c r="H60" s="262">
        <f>SUM(H52:H59)</f>
        <v>0</v>
      </c>
    </row>
    <row r="61" spans="1:8" ht="27.75" customHeight="1">
      <c r="A61" s="18"/>
      <c r="B61" s="49"/>
      <c r="C61" s="50"/>
      <c r="D61" s="477" t="s">
        <v>146</v>
      </c>
      <c r="E61" s="472"/>
      <c r="F61" s="472"/>
      <c r="G61" s="472"/>
      <c r="H61" s="473"/>
    </row>
    <row r="62" spans="1:8" ht="84" customHeight="1">
      <c r="A62" s="18"/>
      <c r="B62" s="65">
        <v>22</v>
      </c>
      <c r="C62" s="66" t="s">
        <v>54</v>
      </c>
      <c r="D62" s="36" t="s">
        <v>327</v>
      </c>
      <c r="E62" s="67" t="s">
        <v>110</v>
      </c>
      <c r="F62" s="155">
        <v>520</v>
      </c>
      <c r="G62" s="101"/>
      <c r="H62" s="157">
        <f aca="true" t="shared" si="3" ref="H62:H70">F62*G62</f>
        <v>0</v>
      </c>
    </row>
    <row r="63" spans="1:8" ht="64.5" customHeight="1">
      <c r="A63" s="18"/>
      <c r="B63" s="65">
        <v>23</v>
      </c>
      <c r="C63" s="68" t="s">
        <v>147</v>
      </c>
      <c r="D63" s="69" t="s">
        <v>328</v>
      </c>
      <c r="E63" s="52" t="s">
        <v>42</v>
      </c>
      <c r="F63" s="155">
        <v>260</v>
      </c>
      <c r="G63" s="101"/>
      <c r="H63" s="157">
        <f t="shared" si="3"/>
        <v>0</v>
      </c>
    </row>
    <row r="64" spans="1:8" ht="69.75" customHeight="1">
      <c r="A64" s="18"/>
      <c r="B64" s="65">
        <v>24</v>
      </c>
      <c r="C64" s="68" t="s">
        <v>148</v>
      </c>
      <c r="D64" s="70" t="s">
        <v>329</v>
      </c>
      <c r="E64" s="52" t="s">
        <v>43</v>
      </c>
      <c r="F64" s="155">
        <v>470</v>
      </c>
      <c r="G64" s="101"/>
      <c r="H64" s="157">
        <f t="shared" si="3"/>
        <v>0</v>
      </c>
    </row>
    <row r="65" spans="1:8" ht="60" customHeight="1">
      <c r="A65" s="18"/>
      <c r="B65" s="65">
        <v>25</v>
      </c>
      <c r="C65" s="68" t="s">
        <v>149</v>
      </c>
      <c r="D65" s="71" t="s">
        <v>259</v>
      </c>
      <c r="E65" s="52" t="s">
        <v>43</v>
      </c>
      <c r="F65" s="155">
        <v>410</v>
      </c>
      <c r="G65" s="101"/>
      <c r="H65" s="157">
        <f t="shared" si="3"/>
        <v>0</v>
      </c>
    </row>
    <row r="66" spans="1:8" ht="66.75" customHeight="1">
      <c r="A66" s="18"/>
      <c r="B66" s="65">
        <v>26</v>
      </c>
      <c r="C66" s="66" t="s">
        <v>150</v>
      </c>
      <c r="D66" s="58" t="s">
        <v>378</v>
      </c>
      <c r="E66" s="67" t="s">
        <v>42</v>
      </c>
      <c r="F66" s="155">
        <v>260</v>
      </c>
      <c r="G66" s="101"/>
      <c r="H66" s="157">
        <f t="shared" si="3"/>
        <v>0</v>
      </c>
    </row>
    <row r="67" spans="1:8" ht="27" customHeight="1">
      <c r="A67" s="18"/>
      <c r="B67" s="65">
        <v>27</v>
      </c>
      <c r="C67" s="68" t="s">
        <v>151</v>
      </c>
      <c r="D67" s="36" t="s">
        <v>260</v>
      </c>
      <c r="E67" s="93" t="s">
        <v>110</v>
      </c>
      <c r="F67" s="155">
        <v>160</v>
      </c>
      <c r="G67" s="101"/>
      <c r="H67" s="157">
        <f t="shared" si="3"/>
        <v>0</v>
      </c>
    </row>
    <row r="68" spans="1:8" ht="23.25" customHeight="1">
      <c r="A68" s="18"/>
      <c r="B68" s="65">
        <v>28</v>
      </c>
      <c r="C68" s="68" t="s">
        <v>152</v>
      </c>
      <c r="D68" s="36" t="s">
        <v>261</v>
      </c>
      <c r="E68" s="93" t="s">
        <v>110</v>
      </c>
      <c r="F68" s="155">
        <v>160</v>
      </c>
      <c r="G68" s="101"/>
      <c r="H68" s="157">
        <f t="shared" si="3"/>
        <v>0</v>
      </c>
    </row>
    <row r="69" spans="1:8" ht="78.75" customHeight="1">
      <c r="A69" s="18"/>
      <c r="B69" s="65">
        <v>29</v>
      </c>
      <c r="C69" s="68" t="s">
        <v>153</v>
      </c>
      <c r="D69" s="36" t="s">
        <v>330</v>
      </c>
      <c r="E69" s="60" t="s">
        <v>47</v>
      </c>
      <c r="F69" s="155">
        <v>11</v>
      </c>
      <c r="G69" s="101"/>
      <c r="H69" s="157">
        <f t="shared" si="3"/>
        <v>0</v>
      </c>
    </row>
    <row r="70" spans="1:8" ht="99.75" customHeight="1" thickBot="1">
      <c r="A70" s="18"/>
      <c r="B70" s="65">
        <v>30</v>
      </c>
      <c r="C70" s="72" t="s">
        <v>154</v>
      </c>
      <c r="D70" s="232" t="s">
        <v>331</v>
      </c>
      <c r="E70" s="73" t="s">
        <v>47</v>
      </c>
      <c r="F70" s="259">
        <v>11</v>
      </c>
      <c r="G70" s="260"/>
      <c r="H70" s="258">
        <f t="shared" si="3"/>
        <v>0</v>
      </c>
    </row>
    <row r="71" spans="1:8" ht="21" customHeight="1" thickBot="1">
      <c r="A71" s="18"/>
      <c r="B71" s="478" t="s">
        <v>31</v>
      </c>
      <c r="C71" s="479"/>
      <c r="D71" s="479"/>
      <c r="E71" s="479"/>
      <c r="F71" s="479"/>
      <c r="G71" s="480"/>
      <c r="H71" s="41">
        <f>SUM(H62:H70)</f>
        <v>0</v>
      </c>
    </row>
    <row r="72" spans="1:8" ht="18.75">
      <c r="A72" s="19"/>
      <c r="B72" s="263"/>
      <c r="C72" s="264"/>
      <c r="D72" s="455" t="s">
        <v>155</v>
      </c>
      <c r="E72" s="456"/>
      <c r="F72" s="456"/>
      <c r="G72" s="457"/>
      <c r="H72" s="265"/>
    </row>
    <row r="73" spans="1:8" ht="18.75">
      <c r="A73" s="19"/>
      <c r="B73" s="266"/>
      <c r="C73" s="50"/>
      <c r="D73" s="267" t="s">
        <v>111</v>
      </c>
      <c r="E73" s="268"/>
      <c r="F73" s="268"/>
      <c r="G73" s="269"/>
      <c r="H73" s="270">
        <f>H31</f>
        <v>0</v>
      </c>
    </row>
    <row r="74" spans="1:8" ht="18.75">
      <c r="A74" s="19"/>
      <c r="B74" s="271"/>
      <c r="C74" s="51"/>
      <c r="D74" s="267" t="s">
        <v>11</v>
      </c>
      <c r="E74" s="272"/>
      <c r="F74" s="273"/>
      <c r="G74" s="274"/>
      <c r="H74" s="275">
        <f>H41</f>
        <v>0</v>
      </c>
    </row>
    <row r="75" spans="1:8" ht="18.75">
      <c r="A75" s="19"/>
      <c r="B75" s="276"/>
      <c r="C75" s="277"/>
      <c r="D75" s="267" t="s">
        <v>15</v>
      </c>
      <c r="E75" s="272"/>
      <c r="F75" s="273"/>
      <c r="G75" s="274"/>
      <c r="H75" s="275">
        <f>H44</f>
        <v>0</v>
      </c>
    </row>
    <row r="76" spans="1:8" ht="18.75">
      <c r="A76" s="19"/>
      <c r="B76" s="276"/>
      <c r="C76" s="277"/>
      <c r="D76" s="267" t="s">
        <v>16</v>
      </c>
      <c r="E76" s="272"/>
      <c r="F76" s="273"/>
      <c r="G76" s="274"/>
      <c r="H76" s="275">
        <f>H50</f>
        <v>0</v>
      </c>
    </row>
    <row r="77" spans="1:8" ht="18.75">
      <c r="A77" s="19"/>
      <c r="B77" s="278"/>
      <c r="C77" s="119"/>
      <c r="D77" s="192" t="s">
        <v>17</v>
      </c>
      <c r="E77" s="193"/>
      <c r="F77" s="193"/>
      <c r="G77" s="279"/>
      <c r="H77" s="275">
        <f>H60</f>
        <v>0</v>
      </c>
    </row>
    <row r="78" spans="1:8" ht="19.5" thickBot="1">
      <c r="A78" s="18"/>
      <c r="B78" s="40"/>
      <c r="C78" s="231"/>
      <c r="D78" s="280" t="s">
        <v>156</v>
      </c>
      <c r="E78" s="281"/>
      <c r="F78" s="281"/>
      <c r="G78" s="282"/>
      <c r="H78" s="283">
        <f>H71</f>
        <v>0</v>
      </c>
    </row>
    <row r="79" spans="1:8" ht="19.5" thickBot="1">
      <c r="A79" s="18"/>
      <c r="B79" s="284"/>
      <c r="C79" s="285"/>
      <c r="D79" s="458" t="s">
        <v>157</v>
      </c>
      <c r="E79" s="459"/>
      <c r="F79" s="459" t="s">
        <v>12</v>
      </c>
      <c r="G79" s="460"/>
      <c r="H79" s="48">
        <f>SUM(H73:H78)</f>
        <v>0</v>
      </c>
    </row>
    <row r="80" spans="1:8" ht="18.75">
      <c r="A80" s="20"/>
      <c r="B80" s="286"/>
      <c r="C80" s="286"/>
      <c r="D80" s="287"/>
      <c r="E80" s="288"/>
      <c r="G80" s="290"/>
      <c r="H80" s="291"/>
    </row>
    <row r="81" spans="1:8" ht="19.5" thickBot="1">
      <c r="A81" s="18"/>
      <c r="B81" s="292"/>
      <c r="C81" s="292"/>
      <c r="G81" s="295"/>
      <c r="H81" s="296"/>
    </row>
    <row r="82" spans="1:8" ht="21.75" customHeight="1" thickBot="1">
      <c r="A82" s="18"/>
      <c r="B82" s="461" t="s">
        <v>158</v>
      </c>
      <c r="C82" s="462"/>
      <c r="D82" s="462"/>
      <c r="E82" s="462"/>
      <c r="F82" s="462"/>
      <c r="G82" s="462"/>
      <c r="H82" s="463"/>
    </row>
    <row r="83" spans="1:8" ht="24" customHeight="1" thickBot="1">
      <c r="A83" s="18"/>
      <c r="B83" s="466">
        <v>1</v>
      </c>
      <c r="C83" s="481"/>
      <c r="D83" s="482" t="s">
        <v>157</v>
      </c>
      <c r="E83" s="483"/>
      <c r="F83" s="483" t="s">
        <v>12</v>
      </c>
      <c r="G83" s="484"/>
      <c r="H83" s="297">
        <f>H79</f>
        <v>0</v>
      </c>
    </row>
    <row r="84" spans="1:8" ht="19.5" thickBot="1">
      <c r="A84" s="18"/>
      <c r="B84" s="466"/>
      <c r="C84" s="467"/>
      <c r="D84" s="468" t="s">
        <v>116</v>
      </c>
      <c r="E84" s="469"/>
      <c r="F84" s="469"/>
      <c r="G84" s="470"/>
      <c r="H84" s="297">
        <f>SUM(H83:H83)</f>
        <v>0</v>
      </c>
    </row>
    <row r="87" spans="1:8" ht="18.75">
      <c r="A87" s="15"/>
      <c r="B87" s="292"/>
      <c r="C87" s="292"/>
      <c r="D87" s="74" t="s">
        <v>112</v>
      </c>
      <c r="E87" s="298"/>
      <c r="F87" s="299"/>
      <c r="G87" s="300"/>
      <c r="H87" s="301"/>
    </row>
    <row r="88" spans="1:8" ht="18.75">
      <c r="A88" s="15"/>
      <c r="B88" s="292"/>
      <c r="C88" s="292"/>
      <c r="D88" s="74" t="s">
        <v>113</v>
      </c>
      <c r="E88" s="298"/>
      <c r="F88" s="299"/>
      <c r="G88" s="300"/>
      <c r="H88" s="301"/>
    </row>
    <row r="89" spans="1:8" ht="18.75">
      <c r="A89" s="15"/>
      <c r="B89" s="292"/>
      <c r="C89" s="292"/>
      <c r="D89" s="74" t="s">
        <v>114</v>
      </c>
      <c r="E89" s="298"/>
      <c r="F89" s="299"/>
      <c r="G89" s="300"/>
      <c r="H89" s="301"/>
    </row>
  </sheetData>
  <sheetProtection/>
  <mergeCells count="37">
    <mergeCell ref="B84:C84"/>
    <mergeCell ref="D84:G84"/>
    <mergeCell ref="D42:H42"/>
    <mergeCell ref="D45:H45"/>
    <mergeCell ref="D61:H61"/>
    <mergeCell ref="B71:G71"/>
    <mergeCell ref="B83:C83"/>
    <mergeCell ref="D83:G83"/>
    <mergeCell ref="D51:H51"/>
    <mergeCell ref="D7:H7"/>
    <mergeCell ref="D8:H8"/>
    <mergeCell ref="D9:H9"/>
    <mergeCell ref="D72:G72"/>
    <mergeCell ref="D79:G79"/>
    <mergeCell ref="B82:H82"/>
    <mergeCell ref="D10:H10"/>
    <mergeCell ref="D11:H11"/>
    <mergeCell ref="D12:H12"/>
    <mergeCell ref="D19:H19"/>
    <mergeCell ref="B1:H1"/>
    <mergeCell ref="B2:H2"/>
    <mergeCell ref="B3:H3"/>
    <mergeCell ref="D4:H4"/>
    <mergeCell ref="D5:H5"/>
    <mergeCell ref="D6:H6"/>
    <mergeCell ref="D13:H13"/>
    <mergeCell ref="D14:H14"/>
    <mergeCell ref="D15:H15"/>
    <mergeCell ref="D16:H16"/>
    <mergeCell ref="D17:H17"/>
    <mergeCell ref="D18:H18"/>
    <mergeCell ref="B41:G41"/>
    <mergeCell ref="B44:G44"/>
    <mergeCell ref="B50:G50"/>
    <mergeCell ref="B60:G60"/>
    <mergeCell ref="B31:G31"/>
    <mergeCell ref="D32:H32"/>
  </mergeCells>
  <printOptions/>
  <pageMargins left="0.7" right="0.7" top="0.75" bottom="0.75" header="0.3" footer="0.3"/>
  <pageSetup fitToHeight="0" fitToWidth="1" horizontalDpi="600" verticalDpi="600" orientation="portrait" paperSize="9" scale="62" r:id="rId1"/>
  <rowBreaks count="1" manualBreakCount="1">
    <brk id="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73">
      <selection activeCell="J15" sqref="J15"/>
    </sheetView>
  </sheetViews>
  <sheetFormatPr defaultColWidth="9.140625" defaultRowHeight="15"/>
  <cols>
    <col min="1" max="1" width="6.8515625" style="15" customWidth="1"/>
    <col min="2" max="3" width="7.00390625" style="206" customWidth="1"/>
    <col min="4" max="4" width="58.28125" style="207" customWidth="1"/>
    <col min="5" max="5" width="11.421875" style="208" customWidth="1"/>
    <col min="6" max="6" width="13.421875" style="209" customWidth="1"/>
    <col min="7" max="7" width="15.57421875" style="210" customWidth="1"/>
    <col min="8" max="8" width="20.8515625" style="211" customWidth="1"/>
  </cols>
  <sheetData>
    <row r="1" spans="2:8" ht="90.75" customHeight="1" thickBot="1">
      <c r="B1" s="488" t="s">
        <v>282</v>
      </c>
      <c r="C1" s="489"/>
      <c r="D1" s="489"/>
      <c r="E1" s="489"/>
      <c r="F1" s="489"/>
      <c r="G1" s="489"/>
      <c r="H1" s="490"/>
    </row>
    <row r="2" spans="2:8" ht="19.5" thickBot="1">
      <c r="B2" s="444" t="s">
        <v>32</v>
      </c>
      <c r="C2" s="445"/>
      <c r="D2" s="445"/>
      <c r="E2" s="445"/>
      <c r="F2" s="445"/>
      <c r="G2" s="445"/>
      <c r="H2" s="491"/>
    </row>
    <row r="3" spans="2:8" ht="24" customHeight="1" thickBot="1">
      <c r="B3" s="492" t="s">
        <v>283</v>
      </c>
      <c r="C3" s="493"/>
      <c r="D3" s="493"/>
      <c r="E3" s="493"/>
      <c r="F3" s="493"/>
      <c r="G3" s="493"/>
      <c r="H3" s="494"/>
    </row>
    <row r="4" spans="2:8" ht="18.75">
      <c r="B4" s="127"/>
      <c r="C4" s="34"/>
      <c r="D4" s="495" t="s">
        <v>85</v>
      </c>
      <c r="E4" s="442"/>
      <c r="F4" s="442"/>
      <c r="G4" s="442"/>
      <c r="H4" s="443"/>
    </row>
    <row r="5" spans="2:8" ht="60.75" customHeight="1">
      <c r="B5" s="128"/>
      <c r="C5" s="129" t="s">
        <v>86</v>
      </c>
      <c r="D5" s="496" t="s">
        <v>87</v>
      </c>
      <c r="E5" s="497"/>
      <c r="F5" s="497"/>
      <c r="G5" s="497"/>
      <c r="H5" s="498"/>
    </row>
    <row r="6" spans="2:8" ht="162" customHeight="1">
      <c r="B6" s="128"/>
      <c r="C6" s="129" t="s">
        <v>88</v>
      </c>
      <c r="D6" s="496" t="s">
        <v>89</v>
      </c>
      <c r="E6" s="497"/>
      <c r="F6" s="497"/>
      <c r="G6" s="497"/>
      <c r="H6" s="498"/>
    </row>
    <row r="7" spans="2:8" ht="82.5" customHeight="1">
      <c r="B7" s="31"/>
      <c r="C7" s="75" t="s">
        <v>90</v>
      </c>
      <c r="D7" s="499" t="s">
        <v>91</v>
      </c>
      <c r="E7" s="499"/>
      <c r="F7" s="499"/>
      <c r="G7" s="499"/>
      <c r="H7" s="500"/>
    </row>
    <row r="8" spans="2:8" ht="64.5" customHeight="1">
      <c r="B8" s="31"/>
      <c r="C8" s="75" t="s">
        <v>92</v>
      </c>
      <c r="D8" s="499" t="s">
        <v>284</v>
      </c>
      <c r="E8" s="499"/>
      <c r="F8" s="499"/>
      <c r="G8" s="499"/>
      <c r="H8" s="500"/>
    </row>
    <row r="9" spans="2:8" ht="156.75" customHeight="1">
      <c r="B9" s="31"/>
      <c r="C9" s="75" t="s">
        <v>93</v>
      </c>
      <c r="D9" s="499" t="s">
        <v>285</v>
      </c>
      <c r="E9" s="499"/>
      <c r="F9" s="499"/>
      <c r="G9" s="499"/>
      <c r="H9" s="500"/>
    </row>
    <row r="10" spans="2:8" ht="98.25" customHeight="1">
      <c r="B10" s="31"/>
      <c r="C10" s="75" t="s">
        <v>94</v>
      </c>
      <c r="D10" s="499" t="s">
        <v>286</v>
      </c>
      <c r="E10" s="499"/>
      <c r="F10" s="499"/>
      <c r="G10" s="499"/>
      <c r="H10" s="500"/>
    </row>
    <row r="11" spans="2:8" ht="56.25" customHeight="1">
      <c r="B11" s="31"/>
      <c r="C11" s="75" t="s">
        <v>95</v>
      </c>
      <c r="D11" s="499" t="s">
        <v>287</v>
      </c>
      <c r="E11" s="499"/>
      <c r="F11" s="499"/>
      <c r="G11" s="499"/>
      <c r="H11" s="500"/>
    </row>
    <row r="12" spans="2:8" ht="68.25" customHeight="1">
      <c r="B12" s="31"/>
      <c r="C12" s="75" t="s">
        <v>97</v>
      </c>
      <c r="D12" s="496" t="s">
        <v>288</v>
      </c>
      <c r="E12" s="497"/>
      <c r="F12" s="497"/>
      <c r="G12" s="497"/>
      <c r="H12" s="498"/>
    </row>
    <row r="13" spans="2:8" ht="89.25" customHeight="1">
      <c r="B13" s="31"/>
      <c r="C13" s="130" t="s">
        <v>98</v>
      </c>
      <c r="D13" s="499" t="s">
        <v>289</v>
      </c>
      <c r="E13" s="499"/>
      <c r="F13" s="499"/>
      <c r="G13" s="499"/>
      <c r="H13" s="500"/>
    </row>
    <row r="14" spans="2:8" ht="35.25" customHeight="1">
      <c r="B14" s="31"/>
      <c r="C14" s="75" t="s">
        <v>99</v>
      </c>
      <c r="D14" s="501" t="s">
        <v>109</v>
      </c>
      <c r="E14" s="502"/>
      <c r="F14" s="502"/>
      <c r="G14" s="502"/>
      <c r="H14" s="503"/>
    </row>
    <row r="15" spans="2:8" ht="196.5" customHeight="1">
      <c r="B15" s="31"/>
      <c r="C15" s="75" t="s">
        <v>100</v>
      </c>
      <c r="D15" s="499" t="s">
        <v>101</v>
      </c>
      <c r="E15" s="499"/>
      <c r="F15" s="499"/>
      <c r="G15" s="499"/>
      <c r="H15" s="500"/>
    </row>
    <row r="16" spans="2:8" ht="166.5" customHeight="1">
      <c r="B16" s="31"/>
      <c r="C16" s="75" t="s">
        <v>102</v>
      </c>
      <c r="D16" s="496" t="s">
        <v>103</v>
      </c>
      <c r="E16" s="497"/>
      <c r="F16" s="497"/>
      <c r="G16" s="497"/>
      <c r="H16" s="498"/>
    </row>
    <row r="17" spans="2:8" ht="126" customHeight="1">
      <c r="B17" s="31"/>
      <c r="C17" s="75" t="s">
        <v>104</v>
      </c>
      <c r="D17" s="496" t="s">
        <v>105</v>
      </c>
      <c r="E17" s="497"/>
      <c r="F17" s="497"/>
      <c r="G17" s="497"/>
      <c r="H17" s="498"/>
    </row>
    <row r="18" spans="2:8" ht="94.5" customHeight="1">
      <c r="B18" s="31"/>
      <c r="C18" s="75" t="s">
        <v>106</v>
      </c>
      <c r="D18" s="496" t="s">
        <v>290</v>
      </c>
      <c r="E18" s="497"/>
      <c r="F18" s="497"/>
      <c r="G18" s="497"/>
      <c r="H18" s="498"/>
    </row>
    <row r="19" spans="2:8" ht="93" customHeight="1" thickBot="1">
      <c r="B19" s="131"/>
      <c r="C19" s="132" t="s">
        <v>107</v>
      </c>
      <c r="D19" s="504" t="s">
        <v>291</v>
      </c>
      <c r="E19" s="504"/>
      <c r="F19" s="504"/>
      <c r="G19" s="504"/>
      <c r="H19" s="505"/>
    </row>
    <row r="20" spans="2:8" ht="18.75" thickBot="1">
      <c r="B20" s="133"/>
      <c r="C20" s="133"/>
      <c r="D20" s="133"/>
      <c r="E20" s="133"/>
      <c r="F20" s="133"/>
      <c r="G20" s="133"/>
      <c r="H20" s="133"/>
    </row>
    <row r="21" spans="2:8" ht="56.25">
      <c r="B21" s="127" t="s">
        <v>292</v>
      </c>
      <c r="C21" s="34" t="s">
        <v>1</v>
      </c>
      <c r="D21" s="34" t="s">
        <v>2</v>
      </c>
      <c r="E21" s="34" t="s">
        <v>27</v>
      </c>
      <c r="F21" s="134" t="s">
        <v>293</v>
      </c>
      <c r="G21" s="135" t="s">
        <v>3</v>
      </c>
      <c r="H21" s="136" t="s">
        <v>26</v>
      </c>
    </row>
    <row r="22" spans="2:8" ht="18.75">
      <c r="B22" s="137">
        <v>1</v>
      </c>
      <c r="C22" s="35">
        <v>2</v>
      </c>
      <c r="D22" s="35">
        <v>3</v>
      </c>
      <c r="E22" s="35">
        <v>4</v>
      </c>
      <c r="F22" s="138">
        <v>5</v>
      </c>
      <c r="G22" s="139">
        <v>6</v>
      </c>
      <c r="H22" s="140">
        <v>7</v>
      </c>
    </row>
    <row r="23" spans="2:8" ht="18.75">
      <c r="B23" s="128"/>
      <c r="C23" s="76"/>
      <c r="D23" s="141" t="s">
        <v>75</v>
      </c>
      <c r="E23" s="142"/>
      <c r="F23" s="142"/>
      <c r="G23" s="142"/>
      <c r="H23" s="143"/>
    </row>
    <row r="24" spans="2:8" ht="18.75">
      <c r="B24" s="137"/>
      <c r="C24" s="32">
        <v>0.1</v>
      </c>
      <c r="D24" s="144" t="s">
        <v>77</v>
      </c>
      <c r="E24" s="75" t="s">
        <v>76</v>
      </c>
      <c r="F24" s="145">
        <v>1</v>
      </c>
      <c r="G24" s="146"/>
      <c r="H24" s="91">
        <f aca="true" t="shared" si="0" ref="H24:H30">F24*G24</f>
        <v>0</v>
      </c>
    </row>
    <row r="25" spans="2:8" ht="37.5">
      <c r="B25" s="137"/>
      <c r="C25" s="32">
        <v>0.2</v>
      </c>
      <c r="D25" s="144" t="s">
        <v>78</v>
      </c>
      <c r="E25" s="75" t="s">
        <v>76</v>
      </c>
      <c r="F25" s="145">
        <v>1</v>
      </c>
      <c r="G25" s="146"/>
      <c r="H25" s="91">
        <f t="shared" si="0"/>
        <v>0</v>
      </c>
    </row>
    <row r="26" spans="2:8" ht="21.75" customHeight="1">
      <c r="B26" s="137"/>
      <c r="C26" s="32">
        <v>0.3</v>
      </c>
      <c r="D26" s="144" t="s">
        <v>79</v>
      </c>
      <c r="E26" s="75" t="s">
        <v>76</v>
      </c>
      <c r="F26" s="145">
        <v>1</v>
      </c>
      <c r="G26" s="146"/>
      <c r="H26" s="91">
        <f t="shared" si="0"/>
        <v>0</v>
      </c>
    </row>
    <row r="27" spans="2:8" ht="22.5" customHeight="1">
      <c r="B27" s="137"/>
      <c r="C27" s="32">
        <v>0.4</v>
      </c>
      <c r="D27" s="144" t="s">
        <v>80</v>
      </c>
      <c r="E27" s="75" t="s">
        <v>76</v>
      </c>
      <c r="F27" s="145">
        <v>1</v>
      </c>
      <c r="G27" s="146"/>
      <c r="H27" s="91">
        <f t="shared" si="0"/>
        <v>0</v>
      </c>
    </row>
    <row r="28" spans="2:8" ht="37.5">
      <c r="B28" s="137"/>
      <c r="C28" s="32">
        <v>0.5</v>
      </c>
      <c r="D28" s="144" t="s">
        <v>81</v>
      </c>
      <c r="E28" s="75" t="s">
        <v>76</v>
      </c>
      <c r="F28" s="145">
        <v>1</v>
      </c>
      <c r="G28" s="146"/>
      <c r="H28" s="91">
        <f t="shared" si="0"/>
        <v>0</v>
      </c>
    </row>
    <row r="29" spans="2:8" ht="37.5">
      <c r="B29" s="137"/>
      <c r="C29" s="32">
        <v>0.6</v>
      </c>
      <c r="D29" s="144" t="s">
        <v>82</v>
      </c>
      <c r="E29" s="75" t="s">
        <v>76</v>
      </c>
      <c r="F29" s="145">
        <v>1</v>
      </c>
      <c r="G29" s="146"/>
      <c r="H29" s="91">
        <f t="shared" si="0"/>
        <v>0</v>
      </c>
    </row>
    <row r="30" spans="2:8" ht="42.75" customHeight="1" thickBot="1">
      <c r="B30" s="147"/>
      <c r="C30" s="213">
        <v>0.7</v>
      </c>
      <c r="D30" s="148" t="s">
        <v>83</v>
      </c>
      <c r="E30" s="132" t="s">
        <v>76</v>
      </c>
      <c r="F30" s="149">
        <v>1</v>
      </c>
      <c r="G30" s="150"/>
      <c r="H30" s="151">
        <f t="shared" si="0"/>
        <v>0</v>
      </c>
    </row>
    <row r="31" spans="2:8" ht="19.5" thickBot="1">
      <c r="B31" s="506" t="s">
        <v>84</v>
      </c>
      <c r="C31" s="507"/>
      <c r="D31" s="507"/>
      <c r="E31" s="507"/>
      <c r="F31" s="507"/>
      <c r="G31" s="508"/>
      <c r="H31" s="96">
        <f>SUM(H24:H30)</f>
        <v>0</v>
      </c>
    </row>
    <row r="32" spans="2:8" ht="18.75">
      <c r="B32" s="152"/>
      <c r="C32" s="153"/>
      <c r="D32" s="474" t="s">
        <v>4</v>
      </c>
      <c r="E32" s="475"/>
      <c r="F32" s="475"/>
      <c r="G32" s="475"/>
      <c r="H32" s="476"/>
    </row>
    <row r="33" spans="2:8" ht="82.5" customHeight="1">
      <c r="B33" s="94">
        <v>1</v>
      </c>
      <c r="C33" s="68" t="s">
        <v>5</v>
      </c>
      <c r="D33" s="58" t="s">
        <v>294</v>
      </c>
      <c r="E33" s="93" t="s">
        <v>110</v>
      </c>
      <c r="F33" s="155">
        <v>840</v>
      </c>
      <c r="G33" s="156"/>
      <c r="H33" s="157">
        <f aca="true" t="shared" si="1" ref="H33:H38">F33*G33</f>
        <v>0</v>
      </c>
    </row>
    <row r="34" spans="2:8" ht="71.25" customHeight="1">
      <c r="B34" s="94">
        <v>2</v>
      </c>
      <c r="C34" s="68" t="s">
        <v>6</v>
      </c>
      <c r="D34" s="58" t="s">
        <v>295</v>
      </c>
      <c r="E34" s="93" t="s">
        <v>110</v>
      </c>
      <c r="F34" s="155">
        <v>1680</v>
      </c>
      <c r="G34" s="156"/>
      <c r="H34" s="157">
        <f t="shared" si="1"/>
        <v>0</v>
      </c>
    </row>
    <row r="35" spans="2:8" ht="84.75" customHeight="1">
      <c r="B35" s="94">
        <v>3</v>
      </c>
      <c r="C35" s="68" t="s">
        <v>127</v>
      </c>
      <c r="D35" s="58" t="s">
        <v>296</v>
      </c>
      <c r="E35" s="93" t="s">
        <v>110</v>
      </c>
      <c r="F35" s="155">
        <v>80</v>
      </c>
      <c r="G35" s="156"/>
      <c r="H35" s="157">
        <f t="shared" si="1"/>
        <v>0</v>
      </c>
    </row>
    <row r="36" spans="2:8" ht="75">
      <c r="B36" s="94">
        <v>4</v>
      </c>
      <c r="C36" s="68" t="s">
        <v>129</v>
      </c>
      <c r="D36" s="58" t="s">
        <v>297</v>
      </c>
      <c r="E36" s="93" t="s">
        <v>43</v>
      </c>
      <c r="F36" s="155">
        <v>452</v>
      </c>
      <c r="G36" s="156"/>
      <c r="H36" s="157">
        <f t="shared" si="1"/>
        <v>0</v>
      </c>
    </row>
    <row r="37" spans="2:8" ht="84.75" customHeight="1">
      <c r="B37" s="94">
        <v>5</v>
      </c>
      <c r="C37" s="103" t="s">
        <v>130</v>
      </c>
      <c r="D37" s="214" t="s">
        <v>298</v>
      </c>
      <c r="E37" s="158" t="s">
        <v>47</v>
      </c>
      <c r="F37" s="159">
        <v>17</v>
      </c>
      <c r="G37" s="160"/>
      <c r="H37" s="157">
        <f t="shared" si="1"/>
        <v>0</v>
      </c>
    </row>
    <row r="38" spans="2:8" ht="44.25" customHeight="1" thickBot="1">
      <c r="B38" s="98">
        <v>6</v>
      </c>
      <c r="C38" s="103" t="s">
        <v>131</v>
      </c>
      <c r="D38" s="214" t="s">
        <v>299</v>
      </c>
      <c r="E38" s="161" t="s">
        <v>47</v>
      </c>
      <c r="F38" s="162">
        <v>3</v>
      </c>
      <c r="G38" s="163"/>
      <c r="H38" s="157">
        <f t="shared" si="1"/>
        <v>0</v>
      </c>
    </row>
    <row r="39" spans="2:8" ht="24" customHeight="1" thickBot="1">
      <c r="B39" s="506" t="s">
        <v>22</v>
      </c>
      <c r="C39" s="507"/>
      <c r="D39" s="507"/>
      <c r="E39" s="507"/>
      <c r="F39" s="507"/>
      <c r="G39" s="508"/>
      <c r="H39" s="165">
        <f>SUM(H33:H38)</f>
        <v>0</v>
      </c>
    </row>
    <row r="40" spans="2:8" ht="18.75">
      <c r="B40" s="152"/>
      <c r="C40" s="153"/>
      <c r="D40" s="474" t="s">
        <v>14</v>
      </c>
      <c r="E40" s="475"/>
      <c r="F40" s="475"/>
      <c r="G40" s="475"/>
      <c r="H40" s="476"/>
    </row>
    <row r="41" spans="2:8" ht="66" customHeight="1">
      <c r="B41" s="94">
        <v>7</v>
      </c>
      <c r="C41" s="68" t="s">
        <v>7</v>
      </c>
      <c r="D41" s="58" t="s">
        <v>300</v>
      </c>
      <c r="E41" s="93" t="s">
        <v>43</v>
      </c>
      <c r="F41" s="166">
        <v>1500</v>
      </c>
      <c r="G41" s="156"/>
      <c r="H41" s="157">
        <f aca="true" t="shared" si="2" ref="H41:H46">F41*G41</f>
        <v>0</v>
      </c>
    </row>
    <row r="42" spans="2:8" ht="83.25" customHeight="1">
      <c r="B42" s="98">
        <v>8</v>
      </c>
      <c r="C42" s="68" t="s">
        <v>8</v>
      </c>
      <c r="D42" s="58" t="s">
        <v>335</v>
      </c>
      <c r="E42" s="158" t="s">
        <v>43</v>
      </c>
      <c r="F42" s="167">
        <v>1000</v>
      </c>
      <c r="G42" s="160"/>
      <c r="H42" s="157">
        <f t="shared" si="2"/>
        <v>0</v>
      </c>
    </row>
    <row r="43" spans="2:8" ht="81.75" customHeight="1">
      <c r="B43" s="94">
        <v>9</v>
      </c>
      <c r="C43" s="68" t="s">
        <v>41</v>
      </c>
      <c r="D43" s="58" t="s">
        <v>333</v>
      </c>
      <c r="E43" s="93" t="s">
        <v>43</v>
      </c>
      <c r="F43" s="166">
        <v>180</v>
      </c>
      <c r="G43" s="156"/>
      <c r="H43" s="157">
        <f t="shared" si="2"/>
        <v>0</v>
      </c>
    </row>
    <row r="44" spans="2:8" ht="61.5" customHeight="1">
      <c r="B44" s="98">
        <v>10</v>
      </c>
      <c r="C44" s="68" t="s">
        <v>301</v>
      </c>
      <c r="D44" s="214" t="s">
        <v>334</v>
      </c>
      <c r="E44" s="158" t="s">
        <v>42</v>
      </c>
      <c r="F44" s="167">
        <v>5700</v>
      </c>
      <c r="G44" s="160"/>
      <c r="H44" s="157">
        <f t="shared" si="2"/>
        <v>0</v>
      </c>
    </row>
    <row r="45" spans="2:8" ht="42.75" customHeight="1">
      <c r="B45" s="94">
        <v>11</v>
      </c>
      <c r="C45" s="68" t="s">
        <v>302</v>
      </c>
      <c r="D45" s="58" t="s">
        <v>336</v>
      </c>
      <c r="E45" s="93" t="s">
        <v>42</v>
      </c>
      <c r="F45" s="166">
        <v>550</v>
      </c>
      <c r="G45" s="156"/>
      <c r="H45" s="157">
        <f t="shared" si="2"/>
        <v>0</v>
      </c>
    </row>
    <row r="46" spans="2:8" ht="48.75" customHeight="1" thickBot="1">
      <c r="B46" s="98">
        <v>12</v>
      </c>
      <c r="C46" s="103" t="s">
        <v>303</v>
      </c>
      <c r="D46" s="58" t="s">
        <v>332</v>
      </c>
      <c r="E46" s="158" t="s">
        <v>42</v>
      </c>
      <c r="F46" s="167">
        <v>550</v>
      </c>
      <c r="G46" s="160"/>
      <c r="H46" s="157">
        <f t="shared" si="2"/>
        <v>0</v>
      </c>
    </row>
    <row r="47" spans="2:8" ht="24.75" customHeight="1" thickBot="1">
      <c r="B47" s="506" t="s">
        <v>29</v>
      </c>
      <c r="C47" s="507"/>
      <c r="D47" s="507"/>
      <c r="E47" s="507"/>
      <c r="F47" s="507"/>
      <c r="G47" s="508"/>
      <c r="H47" s="165">
        <f>SUM(H41:H46)</f>
        <v>0</v>
      </c>
    </row>
    <row r="48" spans="2:8" ht="18.75">
      <c r="B48" s="152"/>
      <c r="C48" s="153"/>
      <c r="D48" s="168" t="s">
        <v>13</v>
      </c>
      <c r="E48" s="169"/>
      <c r="F48" s="169"/>
      <c r="G48" s="169"/>
      <c r="H48" s="170"/>
    </row>
    <row r="49" spans="2:8" ht="128.25" customHeight="1">
      <c r="B49" s="65">
        <v>13</v>
      </c>
      <c r="C49" s="215" t="s">
        <v>9</v>
      </c>
      <c r="D49" s="36" t="s">
        <v>337</v>
      </c>
      <c r="E49" s="93" t="s">
        <v>110</v>
      </c>
      <c r="F49" s="166">
        <v>860</v>
      </c>
      <c r="G49" s="156"/>
      <c r="H49" s="157">
        <f>F49*G49</f>
        <v>0</v>
      </c>
    </row>
    <row r="50" spans="2:8" ht="181.5" customHeight="1">
      <c r="B50" s="94">
        <v>14</v>
      </c>
      <c r="C50" s="215" t="s">
        <v>10</v>
      </c>
      <c r="D50" s="58" t="s">
        <v>338</v>
      </c>
      <c r="E50" s="93" t="s">
        <v>110</v>
      </c>
      <c r="F50" s="166">
        <v>127</v>
      </c>
      <c r="G50" s="156"/>
      <c r="H50" s="157">
        <f>F50*G50</f>
        <v>0</v>
      </c>
    </row>
    <row r="51" spans="2:8" ht="84" customHeight="1">
      <c r="B51" s="65">
        <v>15</v>
      </c>
      <c r="C51" s="215" t="s">
        <v>44</v>
      </c>
      <c r="D51" s="58" t="s">
        <v>304</v>
      </c>
      <c r="E51" s="93" t="s">
        <v>47</v>
      </c>
      <c r="F51" s="166">
        <v>3</v>
      </c>
      <c r="G51" s="156"/>
      <c r="H51" s="157">
        <f>F51*G51</f>
        <v>0</v>
      </c>
    </row>
    <row r="52" spans="2:8" ht="75.75" thickBot="1">
      <c r="B52" s="94">
        <v>16</v>
      </c>
      <c r="C52" s="215" t="s">
        <v>45</v>
      </c>
      <c r="D52" s="212" t="s">
        <v>305</v>
      </c>
      <c r="E52" s="44" t="s">
        <v>47</v>
      </c>
      <c r="F52" s="171">
        <v>4</v>
      </c>
      <c r="G52" s="172"/>
      <c r="H52" s="157">
        <f>F52*G52</f>
        <v>0</v>
      </c>
    </row>
    <row r="53" spans="2:8" ht="21.75" customHeight="1" thickBot="1">
      <c r="B53" s="418" t="s">
        <v>25</v>
      </c>
      <c r="C53" s="419"/>
      <c r="D53" s="419"/>
      <c r="E53" s="419"/>
      <c r="F53" s="419"/>
      <c r="G53" s="420"/>
      <c r="H53" s="165">
        <f>SUM(H49:H52)</f>
        <v>0</v>
      </c>
    </row>
    <row r="54" spans="2:8" ht="18.75">
      <c r="B54" s="173"/>
      <c r="C54" s="174"/>
      <c r="D54" s="175" t="s">
        <v>30</v>
      </c>
      <c r="E54" s="175"/>
      <c r="F54" s="175"/>
      <c r="G54" s="175"/>
      <c r="H54" s="176"/>
    </row>
    <row r="55" spans="2:8" ht="82.5" customHeight="1">
      <c r="B55" s="94">
        <v>17</v>
      </c>
      <c r="C55" s="215" t="s">
        <v>23</v>
      </c>
      <c r="D55" s="58" t="s">
        <v>306</v>
      </c>
      <c r="E55" s="93" t="s">
        <v>43</v>
      </c>
      <c r="F55" s="166">
        <v>2400</v>
      </c>
      <c r="G55" s="156"/>
      <c r="H55" s="157">
        <f>F55*G55</f>
        <v>0</v>
      </c>
    </row>
    <row r="56" spans="2:8" ht="66" customHeight="1">
      <c r="B56" s="94">
        <v>18</v>
      </c>
      <c r="C56" s="215" t="s">
        <v>33</v>
      </c>
      <c r="D56" s="58" t="s">
        <v>307</v>
      </c>
      <c r="E56" s="93" t="s">
        <v>42</v>
      </c>
      <c r="F56" s="166">
        <v>5200</v>
      </c>
      <c r="G56" s="156"/>
      <c r="H56" s="157">
        <f>F56*G56</f>
        <v>0</v>
      </c>
    </row>
    <row r="57" spans="2:8" ht="84.75" customHeight="1">
      <c r="B57" s="94">
        <v>19</v>
      </c>
      <c r="C57" s="215" t="s">
        <v>34</v>
      </c>
      <c r="D57" s="58" t="s">
        <v>339</v>
      </c>
      <c r="E57" s="93" t="s">
        <v>110</v>
      </c>
      <c r="F57" s="166">
        <v>1630</v>
      </c>
      <c r="G57" s="156"/>
      <c r="H57" s="157">
        <f>F57*G57</f>
        <v>0</v>
      </c>
    </row>
    <row r="58" spans="2:8" ht="69.75" customHeight="1">
      <c r="B58" s="94">
        <v>20</v>
      </c>
      <c r="C58" s="215" t="s">
        <v>35</v>
      </c>
      <c r="D58" s="58" t="s">
        <v>340</v>
      </c>
      <c r="E58" s="93" t="s">
        <v>110</v>
      </c>
      <c r="F58" s="166">
        <v>80</v>
      </c>
      <c r="G58" s="156"/>
      <c r="H58" s="157">
        <f>F58*G58</f>
        <v>0</v>
      </c>
    </row>
    <row r="59" spans="2:8" ht="64.5" customHeight="1" thickBot="1">
      <c r="B59" s="216">
        <v>21</v>
      </c>
      <c r="C59" s="215" t="s">
        <v>36</v>
      </c>
      <c r="D59" s="212" t="s">
        <v>341</v>
      </c>
      <c r="E59" s="44" t="s">
        <v>42</v>
      </c>
      <c r="F59" s="171">
        <v>510</v>
      </c>
      <c r="G59" s="172"/>
      <c r="H59" s="157">
        <f>F59*G59</f>
        <v>0</v>
      </c>
    </row>
    <row r="60" spans="2:8" ht="22.5" customHeight="1" thickBot="1">
      <c r="B60" s="418" t="s">
        <v>24</v>
      </c>
      <c r="C60" s="419"/>
      <c r="D60" s="419"/>
      <c r="E60" s="419"/>
      <c r="F60" s="419"/>
      <c r="G60" s="420"/>
      <c r="H60" s="165">
        <f>SUM(H55:H59)</f>
        <v>0</v>
      </c>
    </row>
    <row r="61" spans="2:8" ht="37.5">
      <c r="B61" s="152"/>
      <c r="C61" s="153"/>
      <c r="D61" s="177" t="s">
        <v>308</v>
      </c>
      <c r="E61" s="169"/>
      <c r="F61" s="169"/>
      <c r="G61" s="169"/>
      <c r="H61" s="170"/>
    </row>
    <row r="62" spans="2:8" ht="147.75" customHeight="1">
      <c r="B62" s="107"/>
      <c r="C62" s="108"/>
      <c r="D62" s="220" t="s">
        <v>342</v>
      </c>
      <c r="E62" s="169"/>
      <c r="F62" s="221"/>
      <c r="G62" s="221"/>
      <c r="H62" s="222"/>
    </row>
    <row r="63" spans="2:8" ht="48" customHeight="1">
      <c r="B63" s="65">
        <v>22</v>
      </c>
      <c r="C63" s="68" t="s">
        <v>54</v>
      </c>
      <c r="D63" s="58" t="s">
        <v>309</v>
      </c>
      <c r="E63" s="93" t="s">
        <v>47</v>
      </c>
      <c r="F63" s="155">
        <v>4</v>
      </c>
      <c r="G63" s="156"/>
      <c r="H63" s="157">
        <f>F63*G63</f>
        <v>0</v>
      </c>
    </row>
    <row r="64" spans="2:8" ht="42.75" customHeight="1">
      <c r="B64" s="94">
        <v>23</v>
      </c>
      <c r="C64" s="68" t="s">
        <v>38</v>
      </c>
      <c r="D64" s="58" t="s">
        <v>310</v>
      </c>
      <c r="E64" s="93" t="s">
        <v>47</v>
      </c>
      <c r="F64" s="155">
        <v>11</v>
      </c>
      <c r="G64" s="156"/>
      <c r="H64" s="157">
        <f aca="true" t="shared" si="3" ref="H64:H70">F64*G64</f>
        <v>0</v>
      </c>
    </row>
    <row r="65" spans="2:8" ht="48.75" customHeight="1">
      <c r="B65" s="65">
        <v>24</v>
      </c>
      <c r="C65" s="68" t="s">
        <v>39</v>
      </c>
      <c r="D65" s="58" t="s">
        <v>311</v>
      </c>
      <c r="E65" s="93" t="s">
        <v>47</v>
      </c>
      <c r="F65" s="155">
        <v>11</v>
      </c>
      <c r="G65" s="156"/>
      <c r="H65" s="157">
        <f t="shared" si="3"/>
        <v>0</v>
      </c>
    </row>
    <row r="66" spans="2:8" ht="49.5" customHeight="1">
      <c r="B66" s="94">
        <v>25</v>
      </c>
      <c r="C66" s="68" t="s">
        <v>40</v>
      </c>
      <c r="D66" s="58" t="s">
        <v>312</v>
      </c>
      <c r="E66" s="93" t="s">
        <v>47</v>
      </c>
      <c r="F66" s="155">
        <v>10</v>
      </c>
      <c r="G66" s="156"/>
      <c r="H66" s="157">
        <f t="shared" si="3"/>
        <v>0</v>
      </c>
    </row>
    <row r="67" spans="2:8" ht="47.25" customHeight="1">
      <c r="B67" s="65">
        <v>26</v>
      </c>
      <c r="C67" s="68" t="s">
        <v>57</v>
      </c>
      <c r="D67" s="58" t="s">
        <v>313</v>
      </c>
      <c r="E67" s="93" t="s">
        <v>47</v>
      </c>
      <c r="F67" s="155">
        <v>6</v>
      </c>
      <c r="G67" s="156"/>
      <c r="H67" s="157">
        <f t="shared" si="3"/>
        <v>0</v>
      </c>
    </row>
    <row r="68" spans="2:8" ht="103.5" customHeight="1">
      <c r="B68" s="94">
        <v>27</v>
      </c>
      <c r="C68" s="68" t="s">
        <v>151</v>
      </c>
      <c r="D68" s="58" t="s">
        <v>314</v>
      </c>
      <c r="E68" s="93" t="s">
        <v>47</v>
      </c>
      <c r="F68" s="155">
        <v>21</v>
      </c>
      <c r="G68" s="156"/>
      <c r="H68" s="157">
        <f t="shared" si="3"/>
        <v>0</v>
      </c>
    </row>
    <row r="69" spans="2:8" ht="159.75" customHeight="1">
      <c r="B69" s="98"/>
      <c r="C69" s="103"/>
      <c r="D69" s="218" t="s">
        <v>315</v>
      </c>
      <c r="E69" s="158"/>
      <c r="F69" s="159"/>
      <c r="G69" s="160"/>
      <c r="H69" s="178"/>
    </row>
    <row r="70" spans="1:8" ht="19.5" thickBot="1">
      <c r="A70" s="17"/>
      <c r="B70" s="217">
        <v>28</v>
      </c>
      <c r="C70" s="103" t="s">
        <v>316</v>
      </c>
      <c r="D70" s="219" t="s">
        <v>317</v>
      </c>
      <c r="E70" s="161" t="s">
        <v>42</v>
      </c>
      <c r="F70" s="162">
        <v>580</v>
      </c>
      <c r="G70" s="163"/>
      <c r="H70" s="179">
        <f t="shared" si="3"/>
        <v>0</v>
      </c>
    </row>
    <row r="71" spans="2:8" ht="23.25" customHeight="1" thickBot="1">
      <c r="B71" s="506" t="s">
        <v>31</v>
      </c>
      <c r="C71" s="507"/>
      <c r="D71" s="507"/>
      <c r="E71" s="507"/>
      <c r="F71" s="507"/>
      <c r="G71" s="508"/>
      <c r="H71" s="165">
        <f>SUM(H63:H70)</f>
        <v>0</v>
      </c>
    </row>
    <row r="72" spans="1:8" ht="19.5" thickBot="1">
      <c r="A72" s="5"/>
      <c r="B72" s="223"/>
      <c r="C72" s="224"/>
      <c r="D72" s="509" t="s">
        <v>318</v>
      </c>
      <c r="E72" s="510"/>
      <c r="F72" s="510"/>
      <c r="G72" s="511"/>
      <c r="H72" s="226"/>
    </row>
    <row r="73" spans="1:8" ht="18.75">
      <c r="A73" s="5"/>
      <c r="B73" s="127"/>
      <c r="C73" s="225"/>
      <c r="D73" s="181" t="s">
        <v>111</v>
      </c>
      <c r="E73" s="182"/>
      <c r="F73" s="182"/>
      <c r="G73" s="182"/>
      <c r="H73" s="180">
        <f>H31</f>
        <v>0</v>
      </c>
    </row>
    <row r="74" spans="1:8" ht="18.75">
      <c r="A74" s="5"/>
      <c r="B74" s="137"/>
      <c r="C74" s="154"/>
      <c r="D74" s="183" t="s">
        <v>11</v>
      </c>
      <c r="E74" s="184"/>
      <c r="F74" s="185"/>
      <c r="G74" s="186"/>
      <c r="H74" s="187">
        <f>H39</f>
        <v>0</v>
      </c>
    </row>
    <row r="75" spans="1:8" ht="18.75">
      <c r="A75" s="5"/>
      <c r="B75" s="188"/>
      <c r="C75" s="189"/>
      <c r="D75" s="183" t="s">
        <v>15</v>
      </c>
      <c r="E75" s="184"/>
      <c r="F75" s="185"/>
      <c r="G75" s="186"/>
      <c r="H75" s="187">
        <f>H47</f>
        <v>0</v>
      </c>
    </row>
    <row r="76" spans="2:8" ht="18.75">
      <c r="B76" s="190"/>
      <c r="C76" s="191"/>
      <c r="D76" s="192" t="s">
        <v>319</v>
      </c>
      <c r="E76" s="193"/>
      <c r="F76" s="193"/>
      <c r="G76" s="193"/>
      <c r="H76" s="187">
        <f>H53</f>
        <v>0</v>
      </c>
    </row>
    <row r="77" spans="2:8" ht="18.75">
      <c r="B77" s="190"/>
      <c r="C77" s="191"/>
      <c r="D77" s="192" t="s">
        <v>17</v>
      </c>
      <c r="E77" s="193"/>
      <c r="F77" s="193"/>
      <c r="G77" s="193"/>
      <c r="H77" s="187">
        <f>H60</f>
        <v>0</v>
      </c>
    </row>
    <row r="78" spans="2:8" ht="19.5" thickBot="1">
      <c r="B78" s="190"/>
      <c r="C78" s="191"/>
      <c r="D78" s="512" t="s">
        <v>18</v>
      </c>
      <c r="E78" s="513"/>
      <c r="F78" s="513"/>
      <c r="G78" s="514"/>
      <c r="H78" s="187">
        <f>H71</f>
        <v>0</v>
      </c>
    </row>
    <row r="79" spans="2:8" ht="19.5" thickBot="1">
      <c r="B79" s="164"/>
      <c r="C79" s="194"/>
      <c r="D79" s="509" t="s">
        <v>320</v>
      </c>
      <c r="E79" s="510"/>
      <c r="F79" s="510" t="s">
        <v>12</v>
      </c>
      <c r="G79" s="510"/>
      <c r="H79" s="99">
        <f>SUM(H73:H78)</f>
        <v>0</v>
      </c>
    </row>
    <row r="80" spans="2:8" ht="19.5" thickBot="1">
      <c r="B80" s="195"/>
      <c r="C80" s="195"/>
      <c r="D80" s="196"/>
      <c r="E80" s="196"/>
      <c r="F80" s="197"/>
      <c r="G80" s="198"/>
      <c r="H80" s="199"/>
    </row>
    <row r="81" spans="2:8" ht="24" customHeight="1" thickBot="1">
      <c r="B81" s="515" t="s">
        <v>321</v>
      </c>
      <c r="C81" s="516"/>
      <c r="D81" s="516"/>
      <c r="E81" s="516"/>
      <c r="F81" s="516"/>
      <c r="G81" s="516"/>
      <c r="H81" s="517"/>
    </row>
    <row r="82" spans="2:8" ht="22.5" customHeight="1" thickBot="1">
      <c r="B82" s="518">
        <v>1</v>
      </c>
      <c r="C82" s="519"/>
      <c r="D82" s="520" t="s">
        <v>322</v>
      </c>
      <c r="E82" s="521"/>
      <c r="F82" s="521" t="s">
        <v>12</v>
      </c>
      <c r="G82" s="521"/>
      <c r="H82" s="99">
        <f>H79</f>
        <v>0</v>
      </c>
    </row>
    <row r="83" spans="2:8" ht="22.5" customHeight="1" thickBot="1">
      <c r="B83" s="518"/>
      <c r="C83" s="519"/>
      <c r="D83" s="522" t="s">
        <v>323</v>
      </c>
      <c r="E83" s="523"/>
      <c r="F83" s="523"/>
      <c r="G83" s="523"/>
      <c r="H83" s="99">
        <f>SUM(H82:H82)</f>
        <v>0</v>
      </c>
    </row>
    <row r="84" spans="2:8" ht="18.75">
      <c r="B84" s="200"/>
      <c r="C84" s="200"/>
      <c r="D84" s="201"/>
      <c r="E84" s="202"/>
      <c r="F84" s="203"/>
      <c r="G84" s="204"/>
      <c r="H84" s="205"/>
    </row>
    <row r="85" ht="18.75">
      <c r="D85" s="74" t="s">
        <v>112</v>
      </c>
    </row>
    <row r="86" ht="18.75">
      <c r="D86" s="74" t="s">
        <v>113</v>
      </c>
    </row>
    <row r="87" ht="18.75">
      <c r="D87" s="74" t="s">
        <v>114</v>
      </c>
    </row>
  </sheetData>
  <sheetProtection/>
  <mergeCells count="35">
    <mergeCell ref="B71:G71"/>
    <mergeCell ref="D79:G79"/>
    <mergeCell ref="B81:H81"/>
    <mergeCell ref="B82:C82"/>
    <mergeCell ref="D82:G82"/>
    <mergeCell ref="B83:C83"/>
    <mergeCell ref="D83:G83"/>
    <mergeCell ref="D19:H19"/>
    <mergeCell ref="B31:G31"/>
    <mergeCell ref="D32:H32"/>
    <mergeCell ref="D40:H40"/>
    <mergeCell ref="D72:G72"/>
    <mergeCell ref="D78:G78"/>
    <mergeCell ref="B39:G39"/>
    <mergeCell ref="B47:G47"/>
    <mergeCell ref="B53:G53"/>
    <mergeCell ref="B60:G60"/>
    <mergeCell ref="D13:H13"/>
    <mergeCell ref="D14:H14"/>
    <mergeCell ref="D15:H15"/>
    <mergeCell ref="D16:H16"/>
    <mergeCell ref="D17:H17"/>
    <mergeCell ref="D18:H18"/>
    <mergeCell ref="D7:H7"/>
    <mergeCell ref="D8:H8"/>
    <mergeCell ref="D9:H9"/>
    <mergeCell ref="D10:H10"/>
    <mergeCell ref="D11:H11"/>
    <mergeCell ref="D12:H12"/>
    <mergeCell ref="B1:H1"/>
    <mergeCell ref="B2:H2"/>
    <mergeCell ref="B3:H3"/>
    <mergeCell ref="D4:H4"/>
    <mergeCell ref="D5:H5"/>
    <mergeCell ref="D6:H6"/>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K328"/>
  <sheetViews>
    <sheetView view="pageBreakPreview" zoomScaleSheetLayoutView="100" zoomScalePageLayoutView="0" workbookViewId="0" topLeftCell="A310">
      <selection activeCell="A307" sqref="A307:IV307"/>
    </sheetView>
  </sheetViews>
  <sheetFormatPr defaultColWidth="11.421875" defaultRowHeight="15"/>
  <cols>
    <col min="1" max="1" width="5.7109375" style="2" customWidth="1"/>
    <col min="2" max="2" width="6.57421875" style="292" customWidth="1"/>
    <col min="3" max="3" width="9.140625" style="292" customWidth="1"/>
    <col min="4" max="4" width="54.421875" style="293" customWidth="1"/>
    <col min="5" max="5" width="11.28125" style="294" customWidth="1"/>
    <col min="6" max="6" width="14.57421875" style="289" customWidth="1"/>
    <col min="7" max="7" width="16.8515625" style="339" customWidth="1"/>
    <col min="8" max="8" width="22.140625" style="340" customWidth="1"/>
    <col min="9" max="9" width="7.140625" style="2" customWidth="1"/>
    <col min="10" max="16384" width="11.421875" style="2" customWidth="1"/>
  </cols>
  <sheetData>
    <row r="1" spans="2:9" s="6" customFormat="1" ht="86.25" customHeight="1" thickBot="1">
      <c r="B1" s="488" t="s">
        <v>209</v>
      </c>
      <c r="C1" s="531"/>
      <c r="D1" s="531"/>
      <c r="E1" s="531"/>
      <c r="F1" s="531"/>
      <c r="G1" s="531"/>
      <c r="H1" s="532"/>
      <c r="I1" s="7"/>
    </row>
    <row r="2" spans="2:9" ht="27" customHeight="1" thickBot="1">
      <c r="B2" s="444" t="s">
        <v>32</v>
      </c>
      <c r="C2" s="445"/>
      <c r="D2" s="445"/>
      <c r="E2" s="445"/>
      <c r="F2" s="445"/>
      <c r="G2" s="445"/>
      <c r="H2" s="446"/>
      <c r="I2" s="1"/>
    </row>
    <row r="3" spans="2:8" ht="39" customHeight="1" thickBot="1">
      <c r="B3" s="444" t="s">
        <v>74</v>
      </c>
      <c r="C3" s="445"/>
      <c r="D3" s="445"/>
      <c r="E3" s="445"/>
      <c r="F3" s="445"/>
      <c r="G3" s="445"/>
      <c r="H3" s="446"/>
    </row>
    <row r="4" spans="2:9" s="6" customFormat="1" ht="26.25" customHeight="1">
      <c r="B4" s="137"/>
      <c r="C4" s="35"/>
      <c r="D4" s="450" t="s">
        <v>85</v>
      </c>
      <c r="E4" s="451"/>
      <c r="F4" s="451"/>
      <c r="G4" s="451"/>
      <c r="H4" s="452"/>
      <c r="I4" s="7"/>
    </row>
    <row r="5" spans="2:9" s="6" customFormat="1" ht="63" customHeight="1">
      <c r="B5" s="227"/>
      <c r="C5" s="129" t="s">
        <v>86</v>
      </c>
      <c r="D5" s="438" t="s">
        <v>87</v>
      </c>
      <c r="E5" s="524"/>
      <c r="F5" s="524"/>
      <c r="G5" s="524"/>
      <c r="H5" s="525"/>
      <c r="I5" s="8"/>
    </row>
    <row r="6" spans="2:9" s="6" customFormat="1" ht="168.75" customHeight="1">
      <c r="B6" s="227"/>
      <c r="C6" s="129" t="s">
        <v>88</v>
      </c>
      <c r="D6" s="438" t="s">
        <v>89</v>
      </c>
      <c r="E6" s="439"/>
      <c r="F6" s="439"/>
      <c r="G6" s="439"/>
      <c r="H6" s="440"/>
      <c r="I6" s="8"/>
    </row>
    <row r="7" spans="2:9" s="6" customFormat="1" ht="102.75" customHeight="1">
      <c r="B7" s="30"/>
      <c r="C7" s="80" t="s">
        <v>90</v>
      </c>
      <c r="D7" s="433" t="s">
        <v>91</v>
      </c>
      <c r="E7" s="433"/>
      <c r="F7" s="433"/>
      <c r="G7" s="433"/>
      <c r="H7" s="434"/>
      <c r="I7" s="9"/>
    </row>
    <row r="8" spans="2:9" s="10" customFormat="1" ht="83.25" customHeight="1">
      <c r="B8" s="31"/>
      <c r="C8" s="75" t="s">
        <v>92</v>
      </c>
      <c r="D8" s="433" t="s">
        <v>284</v>
      </c>
      <c r="E8" s="433"/>
      <c r="F8" s="433"/>
      <c r="G8" s="433"/>
      <c r="H8" s="434"/>
      <c r="I8" s="9"/>
    </row>
    <row r="9" spans="2:9" s="6" customFormat="1" ht="177.75" customHeight="1">
      <c r="B9" s="30"/>
      <c r="C9" s="80" t="s">
        <v>93</v>
      </c>
      <c r="D9" s="433" t="s">
        <v>285</v>
      </c>
      <c r="E9" s="433"/>
      <c r="F9" s="433"/>
      <c r="G9" s="433"/>
      <c r="H9" s="434"/>
      <c r="I9" s="9"/>
    </row>
    <row r="10" spans="2:9" s="6" customFormat="1" ht="100.5" customHeight="1">
      <c r="B10" s="30"/>
      <c r="C10" s="80" t="s">
        <v>94</v>
      </c>
      <c r="D10" s="433" t="s">
        <v>374</v>
      </c>
      <c r="E10" s="433"/>
      <c r="F10" s="433"/>
      <c r="G10" s="433"/>
      <c r="H10" s="434"/>
      <c r="I10" s="9"/>
    </row>
    <row r="11" spans="2:9" s="6" customFormat="1" ht="45.75" customHeight="1">
      <c r="B11" s="30"/>
      <c r="C11" s="80" t="s">
        <v>95</v>
      </c>
      <c r="D11" s="433" t="s">
        <v>96</v>
      </c>
      <c r="E11" s="433"/>
      <c r="F11" s="433"/>
      <c r="G11" s="433"/>
      <c r="H11" s="434"/>
      <c r="I11" s="9"/>
    </row>
    <row r="12" spans="2:9" s="6" customFormat="1" ht="81" customHeight="1">
      <c r="B12" s="30"/>
      <c r="C12" s="80" t="s">
        <v>97</v>
      </c>
      <c r="D12" s="438" t="s">
        <v>379</v>
      </c>
      <c r="E12" s="439"/>
      <c r="F12" s="439"/>
      <c r="G12" s="439"/>
      <c r="H12" s="440"/>
      <c r="I12" s="11"/>
    </row>
    <row r="13" spans="2:9" s="6" customFormat="1" ht="89.25" customHeight="1">
      <c r="B13" s="30"/>
      <c r="C13" s="305" t="s">
        <v>98</v>
      </c>
      <c r="D13" s="433" t="s">
        <v>289</v>
      </c>
      <c r="E13" s="433"/>
      <c r="F13" s="433"/>
      <c r="G13" s="433"/>
      <c r="H13" s="434"/>
      <c r="I13" s="9"/>
    </row>
    <row r="14" spans="2:9" s="6" customFormat="1" ht="61.5" customHeight="1">
      <c r="B14" s="30"/>
      <c r="C14" s="80" t="s">
        <v>99</v>
      </c>
      <c r="D14" s="526" t="s">
        <v>109</v>
      </c>
      <c r="E14" s="448"/>
      <c r="F14" s="448"/>
      <c r="G14" s="448"/>
      <c r="H14" s="449"/>
      <c r="I14" s="12"/>
    </row>
    <row r="15" spans="2:9" s="6" customFormat="1" ht="218.25" customHeight="1">
      <c r="B15" s="30"/>
      <c r="C15" s="80" t="s">
        <v>100</v>
      </c>
      <c r="D15" s="433" t="s">
        <v>101</v>
      </c>
      <c r="E15" s="433"/>
      <c r="F15" s="433"/>
      <c r="G15" s="433"/>
      <c r="H15" s="434"/>
      <c r="I15" s="9"/>
    </row>
    <row r="16" spans="2:9" s="6" customFormat="1" ht="180" customHeight="1">
      <c r="B16" s="30"/>
      <c r="C16" s="80" t="s">
        <v>102</v>
      </c>
      <c r="D16" s="438" t="s">
        <v>103</v>
      </c>
      <c r="E16" s="439"/>
      <c r="F16" s="439"/>
      <c r="G16" s="439"/>
      <c r="H16" s="440"/>
      <c r="I16" s="9"/>
    </row>
    <row r="17" spans="2:9" s="6" customFormat="1" ht="122.25" customHeight="1">
      <c r="B17" s="30"/>
      <c r="C17" s="80" t="s">
        <v>104</v>
      </c>
      <c r="D17" s="438" t="s">
        <v>105</v>
      </c>
      <c r="E17" s="439"/>
      <c r="F17" s="439"/>
      <c r="G17" s="439"/>
      <c r="H17" s="440"/>
      <c r="I17" s="9"/>
    </row>
    <row r="18" spans="2:9" s="10" customFormat="1" ht="87" customHeight="1">
      <c r="B18" s="31"/>
      <c r="C18" s="75" t="s">
        <v>106</v>
      </c>
      <c r="D18" s="438" t="s">
        <v>290</v>
      </c>
      <c r="E18" s="439"/>
      <c r="F18" s="439"/>
      <c r="G18" s="439"/>
      <c r="H18" s="440"/>
      <c r="I18" s="9"/>
    </row>
    <row r="19" spans="2:9" s="6" customFormat="1" ht="85.5" customHeight="1" thickBot="1">
      <c r="B19" s="306"/>
      <c r="C19" s="307" t="s">
        <v>107</v>
      </c>
      <c r="D19" s="464" t="s">
        <v>108</v>
      </c>
      <c r="E19" s="464"/>
      <c r="F19" s="464"/>
      <c r="G19" s="464"/>
      <c r="H19" s="465"/>
      <c r="I19" s="9"/>
    </row>
    <row r="20" spans="1:9" s="6" customFormat="1" ht="19.5" customHeight="1" thickBot="1">
      <c r="A20" s="13"/>
      <c r="B20" s="308"/>
      <c r="C20" s="309"/>
      <c r="D20" s="310"/>
      <c r="E20" s="310"/>
      <c r="F20" s="311"/>
      <c r="G20" s="312"/>
      <c r="H20" s="310"/>
      <c r="I20" s="9"/>
    </row>
    <row r="21" spans="2:9" s="3" customFormat="1" ht="57.75" customHeight="1">
      <c r="B21" s="127" t="s">
        <v>0</v>
      </c>
      <c r="C21" s="76" t="s">
        <v>1</v>
      </c>
      <c r="D21" s="76" t="s">
        <v>2</v>
      </c>
      <c r="E21" s="76" t="s">
        <v>27</v>
      </c>
      <c r="F21" s="239" t="s">
        <v>28</v>
      </c>
      <c r="G21" s="313" t="s">
        <v>3</v>
      </c>
      <c r="H21" s="136" t="s">
        <v>26</v>
      </c>
      <c r="I21" s="527"/>
    </row>
    <row r="22" spans="2:9" ht="22.5" customHeight="1" thickBot="1">
      <c r="B22" s="137">
        <v>1</v>
      </c>
      <c r="C22" s="35">
        <v>2</v>
      </c>
      <c r="D22" s="77">
        <v>3</v>
      </c>
      <c r="E22" s="77">
        <v>4</v>
      </c>
      <c r="F22" s="138">
        <v>5</v>
      </c>
      <c r="G22" s="138">
        <v>6</v>
      </c>
      <c r="H22" s="140">
        <v>7</v>
      </c>
      <c r="I22" s="527"/>
    </row>
    <row r="23" spans="2:8" ht="21" customHeight="1">
      <c r="B23" s="314"/>
      <c r="C23" s="315"/>
      <c r="D23" s="78" t="s">
        <v>75</v>
      </c>
      <c r="E23" s="316"/>
      <c r="F23" s="317"/>
      <c r="G23" s="318"/>
      <c r="H23" s="319"/>
    </row>
    <row r="24" spans="2:8" ht="45.75" customHeight="1">
      <c r="B24" s="251"/>
      <c r="C24" s="32">
        <v>0.1</v>
      </c>
      <c r="D24" s="36" t="s">
        <v>77</v>
      </c>
      <c r="E24" s="93" t="s">
        <v>76</v>
      </c>
      <c r="F24" s="155">
        <v>1</v>
      </c>
      <c r="G24" s="101"/>
      <c r="H24" s="157">
        <f aca="true" t="shared" si="0" ref="H24:H29">F24*G24</f>
        <v>0</v>
      </c>
    </row>
    <row r="25" spans="2:8" ht="48" customHeight="1">
      <c r="B25" s="251"/>
      <c r="C25" s="32">
        <v>0.2</v>
      </c>
      <c r="D25" s="36" t="s">
        <v>78</v>
      </c>
      <c r="E25" s="93" t="s">
        <v>76</v>
      </c>
      <c r="F25" s="155">
        <v>1</v>
      </c>
      <c r="G25" s="101"/>
      <c r="H25" s="157">
        <f t="shared" si="0"/>
        <v>0</v>
      </c>
    </row>
    <row r="26" spans="2:8" ht="34.5" customHeight="1">
      <c r="B26" s="251"/>
      <c r="C26" s="32">
        <v>0.3</v>
      </c>
      <c r="D26" s="36" t="s">
        <v>79</v>
      </c>
      <c r="E26" s="93" t="s">
        <v>76</v>
      </c>
      <c r="F26" s="155">
        <v>1</v>
      </c>
      <c r="G26" s="101"/>
      <c r="H26" s="157">
        <f t="shared" si="0"/>
        <v>0</v>
      </c>
    </row>
    <row r="27" spans="2:8" ht="30.75" customHeight="1">
      <c r="B27" s="251"/>
      <c r="C27" s="32">
        <v>0.4</v>
      </c>
      <c r="D27" s="36" t="s">
        <v>80</v>
      </c>
      <c r="E27" s="93" t="s">
        <v>76</v>
      </c>
      <c r="F27" s="155">
        <v>1</v>
      </c>
      <c r="G27" s="101"/>
      <c r="H27" s="157">
        <f t="shared" si="0"/>
        <v>0</v>
      </c>
    </row>
    <row r="28" spans="2:8" ht="53.25" customHeight="1">
      <c r="B28" s="251"/>
      <c r="C28" s="32">
        <v>0.5</v>
      </c>
      <c r="D28" s="36" t="s">
        <v>81</v>
      </c>
      <c r="E28" s="93" t="s">
        <v>76</v>
      </c>
      <c r="F28" s="155">
        <v>1</v>
      </c>
      <c r="G28" s="101"/>
      <c r="H28" s="157">
        <f t="shared" si="0"/>
        <v>0</v>
      </c>
    </row>
    <row r="29" spans="2:8" ht="53.25" customHeight="1">
      <c r="B29" s="251"/>
      <c r="C29" s="32">
        <v>0.6</v>
      </c>
      <c r="D29" s="36" t="s">
        <v>82</v>
      </c>
      <c r="E29" s="93" t="s">
        <v>76</v>
      </c>
      <c r="F29" s="155">
        <v>1</v>
      </c>
      <c r="G29" s="101"/>
      <c r="H29" s="157">
        <f t="shared" si="0"/>
        <v>0</v>
      </c>
    </row>
    <row r="30" spans="2:8" ht="50.25" customHeight="1" thickBot="1">
      <c r="B30" s="252"/>
      <c r="C30" s="32">
        <v>0.7</v>
      </c>
      <c r="D30" s="86" t="s">
        <v>83</v>
      </c>
      <c r="E30" s="158" t="s">
        <v>76</v>
      </c>
      <c r="F30" s="159">
        <v>1</v>
      </c>
      <c r="G30" s="105"/>
      <c r="H30" s="178">
        <f>F30*G30</f>
        <v>0</v>
      </c>
    </row>
    <row r="31" spans="2:8" ht="20.25" customHeight="1" thickBot="1">
      <c r="B31" s="418" t="s">
        <v>84</v>
      </c>
      <c r="C31" s="419"/>
      <c r="D31" s="419"/>
      <c r="E31" s="419"/>
      <c r="F31" s="419"/>
      <c r="G31" s="420"/>
      <c r="H31" s="38">
        <f>SUM(H24:H30)</f>
        <v>0</v>
      </c>
    </row>
    <row r="32" spans="2:10" ht="18.75">
      <c r="B32" s="49"/>
      <c r="C32" s="50"/>
      <c r="D32" s="471" t="s">
        <v>4</v>
      </c>
      <c r="E32" s="472"/>
      <c r="F32" s="472"/>
      <c r="G32" s="472"/>
      <c r="H32" s="473"/>
      <c r="J32" s="4"/>
    </row>
    <row r="33" spans="2:10" ht="33" customHeight="1">
      <c r="B33" s="39">
        <v>1</v>
      </c>
      <c r="C33" s="68" t="s">
        <v>5</v>
      </c>
      <c r="D33" s="83" t="s">
        <v>218</v>
      </c>
      <c r="E33" s="52" t="s">
        <v>110</v>
      </c>
      <c r="F33" s="84">
        <v>158.13</v>
      </c>
      <c r="G33" s="101"/>
      <c r="H33" s="157">
        <f>F33*G33</f>
        <v>0</v>
      </c>
      <c r="J33" s="4"/>
    </row>
    <row r="34" spans="2:10" ht="87" customHeight="1">
      <c r="B34" s="39">
        <v>2</v>
      </c>
      <c r="C34" s="68" t="s">
        <v>6</v>
      </c>
      <c r="D34" s="83" t="s">
        <v>271</v>
      </c>
      <c r="E34" s="52" t="s">
        <v>110</v>
      </c>
      <c r="F34" s="84">
        <v>158.13</v>
      </c>
      <c r="G34" s="101"/>
      <c r="H34" s="157">
        <f>F34*G34</f>
        <v>0</v>
      </c>
      <c r="J34" s="4"/>
    </row>
    <row r="35" spans="2:10" ht="75.75" customHeight="1" thickBot="1">
      <c r="B35" s="123">
        <v>3</v>
      </c>
      <c r="C35" s="68" t="s">
        <v>127</v>
      </c>
      <c r="D35" s="83" t="s">
        <v>272</v>
      </c>
      <c r="E35" s="52" t="s">
        <v>110</v>
      </c>
      <c r="F35" s="84">
        <v>45</v>
      </c>
      <c r="G35" s="101"/>
      <c r="H35" s="157">
        <f>F35*G35</f>
        <v>0</v>
      </c>
      <c r="J35" s="4"/>
    </row>
    <row r="36" spans="2:10" ht="19.5" thickBot="1">
      <c r="B36" s="418" t="s">
        <v>22</v>
      </c>
      <c r="C36" s="419"/>
      <c r="D36" s="419"/>
      <c r="E36" s="419"/>
      <c r="F36" s="419"/>
      <c r="G36" s="420"/>
      <c r="H36" s="38">
        <f>SUM(H33:H35)</f>
        <v>0</v>
      </c>
      <c r="J36" s="4"/>
    </row>
    <row r="37" spans="2:10" ht="18.75">
      <c r="B37" s="49"/>
      <c r="C37" s="50"/>
      <c r="D37" s="471" t="s">
        <v>14</v>
      </c>
      <c r="E37" s="472"/>
      <c r="F37" s="472"/>
      <c r="G37" s="472"/>
      <c r="H37" s="473"/>
      <c r="J37" s="4"/>
    </row>
    <row r="38" spans="2:10" ht="18.75">
      <c r="B38" s="39"/>
      <c r="C38" s="51"/>
      <c r="D38" s="79" t="s">
        <v>19</v>
      </c>
      <c r="E38" s="80"/>
      <c r="F38" s="81"/>
      <c r="G38" s="120"/>
      <c r="H38" s="82"/>
      <c r="J38" s="4"/>
    </row>
    <row r="39" spans="2:10" ht="64.5" customHeight="1">
      <c r="B39" s="39">
        <v>4</v>
      </c>
      <c r="C39" s="68" t="s">
        <v>7</v>
      </c>
      <c r="D39" s="83" t="s">
        <v>343</v>
      </c>
      <c r="E39" s="52"/>
      <c r="F39" s="84"/>
      <c r="G39" s="121"/>
      <c r="H39" s="85"/>
      <c r="I39" s="4"/>
      <c r="J39" s="4"/>
    </row>
    <row r="40" spans="2:10" ht="48" customHeight="1">
      <c r="B40" s="39"/>
      <c r="C40" s="68"/>
      <c r="D40" s="83" t="s">
        <v>250</v>
      </c>
      <c r="E40" s="52" t="s">
        <v>43</v>
      </c>
      <c r="F40" s="84">
        <v>474.4</v>
      </c>
      <c r="G40" s="121"/>
      <c r="H40" s="85">
        <f>F40*G40</f>
        <v>0</v>
      </c>
      <c r="I40" s="4"/>
      <c r="J40" s="4"/>
    </row>
    <row r="41" spans="2:10" ht="28.5" customHeight="1">
      <c r="B41" s="39">
        <v>5</v>
      </c>
      <c r="C41" s="68" t="s">
        <v>8</v>
      </c>
      <c r="D41" s="83" t="s">
        <v>230</v>
      </c>
      <c r="E41" s="52" t="s">
        <v>42</v>
      </c>
      <c r="F41" s="84">
        <v>1668</v>
      </c>
      <c r="G41" s="101"/>
      <c r="H41" s="85">
        <f>F41*G41</f>
        <v>0</v>
      </c>
      <c r="J41" s="4"/>
    </row>
    <row r="42" spans="2:10" ht="60" customHeight="1" thickBot="1">
      <c r="B42" s="42">
        <v>6</v>
      </c>
      <c r="C42" s="68" t="s">
        <v>41</v>
      </c>
      <c r="D42" s="86" t="s">
        <v>223</v>
      </c>
      <c r="E42" s="64" t="s">
        <v>43</v>
      </c>
      <c r="F42" s="87">
        <v>1224.7</v>
      </c>
      <c r="G42" s="105"/>
      <c r="H42" s="85">
        <f>F42*G42</f>
        <v>0</v>
      </c>
      <c r="J42" s="4"/>
    </row>
    <row r="43" spans="2:10" ht="19.5" thickBot="1">
      <c r="B43" s="418" t="s">
        <v>29</v>
      </c>
      <c r="C43" s="419"/>
      <c r="D43" s="419"/>
      <c r="E43" s="419"/>
      <c r="F43" s="419"/>
      <c r="G43" s="420"/>
      <c r="H43" s="38">
        <f>SUM(H40:H42)</f>
        <v>0</v>
      </c>
      <c r="J43" s="4"/>
    </row>
    <row r="44" spans="2:10" ht="18.75">
      <c r="B44" s="49"/>
      <c r="C44" s="50"/>
      <c r="D44" s="474" t="s">
        <v>13</v>
      </c>
      <c r="E44" s="475"/>
      <c r="F44" s="475"/>
      <c r="G44" s="475"/>
      <c r="H44" s="476"/>
      <c r="J44" s="4"/>
    </row>
    <row r="45" spans="2:10" ht="45.75" customHeight="1">
      <c r="B45" s="39">
        <v>7</v>
      </c>
      <c r="C45" s="68" t="s">
        <v>9</v>
      </c>
      <c r="D45" s="320" t="s">
        <v>243</v>
      </c>
      <c r="E45" s="52" t="s">
        <v>43</v>
      </c>
      <c r="F45" s="84">
        <v>35.2</v>
      </c>
      <c r="G45" s="101"/>
      <c r="H45" s="88">
        <f>F45*G45</f>
        <v>0</v>
      </c>
      <c r="J45" s="4"/>
    </row>
    <row r="46" spans="2:10" ht="88.5" customHeight="1">
      <c r="B46" s="42">
        <v>8</v>
      </c>
      <c r="C46" s="103" t="s">
        <v>10</v>
      </c>
      <c r="D46" s="37" t="s">
        <v>46</v>
      </c>
      <c r="E46" s="64" t="s">
        <v>110</v>
      </c>
      <c r="F46" s="87">
        <v>110</v>
      </c>
      <c r="G46" s="105"/>
      <c r="H46" s="85">
        <f>F46*G46</f>
        <v>0</v>
      </c>
      <c r="J46" s="4"/>
    </row>
    <row r="47" spans="2:10" ht="42.75" customHeight="1">
      <c r="B47" s="39">
        <v>9</v>
      </c>
      <c r="C47" s="68" t="s">
        <v>44</v>
      </c>
      <c r="D47" s="83" t="s">
        <v>224</v>
      </c>
      <c r="E47" s="52"/>
      <c r="F47" s="84"/>
      <c r="G47" s="101"/>
      <c r="H47" s="88"/>
      <c r="J47" s="4"/>
    </row>
    <row r="48" spans="2:10" ht="36" customHeight="1">
      <c r="B48" s="42"/>
      <c r="C48" s="103"/>
      <c r="D48" s="86" t="s">
        <v>211</v>
      </c>
      <c r="E48" s="52" t="s">
        <v>43</v>
      </c>
      <c r="F48" s="84">
        <v>35.2</v>
      </c>
      <c r="G48" s="105"/>
      <c r="H48" s="88">
        <f>F48*G48</f>
        <v>0</v>
      </c>
      <c r="J48" s="4"/>
    </row>
    <row r="49" spans="2:10" ht="210" customHeight="1" thickBot="1">
      <c r="B49" s="42">
        <v>10</v>
      </c>
      <c r="C49" s="103" t="s">
        <v>45</v>
      </c>
      <c r="D49" s="37" t="s">
        <v>225</v>
      </c>
      <c r="E49" s="64" t="s">
        <v>47</v>
      </c>
      <c r="F49" s="87">
        <v>3</v>
      </c>
      <c r="G49" s="105"/>
      <c r="H49" s="85">
        <f>F49*G49</f>
        <v>0</v>
      </c>
      <c r="J49" s="4"/>
    </row>
    <row r="50" spans="2:10" ht="19.5" thickBot="1">
      <c r="B50" s="418" t="s">
        <v>25</v>
      </c>
      <c r="C50" s="419"/>
      <c r="D50" s="419"/>
      <c r="E50" s="419"/>
      <c r="F50" s="419"/>
      <c r="G50" s="420"/>
      <c r="H50" s="38">
        <f>SUM(H45:H49)</f>
        <v>0</v>
      </c>
      <c r="J50" s="4"/>
    </row>
    <row r="51" spans="2:10" ht="18.75">
      <c r="B51" s="49"/>
      <c r="C51" s="50"/>
      <c r="D51" s="485" t="s">
        <v>30</v>
      </c>
      <c r="E51" s="486"/>
      <c r="F51" s="486"/>
      <c r="G51" s="486"/>
      <c r="H51" s="487"/>
      <c r="J51" s="4"/>
    </row>
    <row r="52" spans="2:10" ht="18.75">
      <c r="B52" s="39"/>
      <c r="C52" s="57"/>
      <c r="D52" s="89" t="s">
        <v>20</v>
      </c>
      <c r="E52" s="90"/>
      <c r="F52" s="81"/>
      <c r="G52" s="122"/>
      <c r="H52" s="91"/>
      <c r="J52" s="4"/>
    </row>
    <row r="53" spans="2:10" ht="45.75" customHeight="1">
      <c r="B53" s="39">
        <v>11</v>
      </c>
      <c r="C53" s="68" t="s">
        <v>23</v>
      </c>
      <c r="D53" s="83" t="s">
        <v>344</v>
      </c>
      <c r="E53" s="52" t="s">
        <v>43</v>
      </c>
      <c r="F53" s="84">
        <v>500.4</v>
      </c>
      <c r="G53" s="101"/>
      <c r="H53" s="157">
        <f aca="true" t="shared" si="1" ref="H53:H60">F53*G53</f>
        <v>0</v>
      </c>
      <c r="J53" s="4"/>
    </row>
    <row r="54" spans="2:10" ht="45" customHeight="1">
      <c r="B54" s="39">
        <v>12</v>
      </c>
      <c r="C54" s="68" t="s">
        <v>33</v>
      </c>
      <c r="D54" s="36" t="s">
        <v>226</v>
      </c>
      <c r="E54" s="52" t="s">
        <v>42</v>
      </c>
      <c r="F54" s="84">
        <v>1232</v>
      </c>
      <c r="G54" s="101"/>
      <c r="H54" s="157">
        <f t="shared" si="1"/>
        <v>0</v>
      </c>
      <c r="J54" s="4"/>
    </row>
    <row r="55" spans="2:10" ht="62.25" customHeight="1">
      <c r="B55" s="39">
        <v>13</v>
      </c>
      <c r="C55" s="68" t="s">
        <v>34</v>
      </c>
      <c r="D55" s="36" t="s">
        <v>216</v>
      </c>
      <c r="E55" s="52" t="s">
        <v>110</v>
      </c>
      <c r="F55" s="84">
        <v>293.28</v>
      </c>
      <c r="G55" s="101"/>
      <c r="H55" s="157">
        <f t="shared" si="1"/>
        <v>0</v>
      </c>
      <c r="J55" s="4"/>
    </row>
    <row r="56" spans="2:10" ht="102.75" customHeight="1">
      <c r="B56" s="39">
        <v>14</v>
      </c>
      <c r="C56" s="68" t="s">
        <v>35</v>
      </c>
      <c r="D56" s="36" t="s">
        <v>244</v>
      </c>
      <c r="E56" s="52"/>
      <c r="F56" s="84"/>
      <c r="G56" s="101"/>
      <c r="H56" s="157">
        <f t="shared" si="1"/>
        <v>0</v>
      </c>
      <c r="J56" s="4"/>
    </row>
    <row r="57" spans="2:10" ht="39.75" customHeight="1">
      <c r="B57" s="39"/>
      <c r="C57" s="68"/>
      <c r="D57" s="36" t="s">
        <v>214</v>
      </c>
      <c r="E57" s="52" t="s">
        <v>47</v>
      </c>
      <c r="F57" s="84">
        <v>4</v>
      </c>
      <c r="G57" s="101"/>
      <c r="H57" s="157">
        <f t="shared" si="1"/>
        <v>0</v>
      </c>
      <c r="J57" s="4"/>
    </row>
    <row r="58" spans="2:10" ht="23.25" customHeight="1">
      <c r="B58" s="39"/>
      <c r="C58" s="68"/>
      <c r="D58" s="36" t="s">
        <v>215</v>
      </c>
      <c r="E58" s="52" t="s">
        <v>47</v>
      </c>
      <c r="F58" s="84">
        <v>1</v>
      </c>
      <c r="G58" s="101"/>
      <c r="H58" s="157">
        <f t="shared" si="1"/>
        <v>0</v>
      </c>
      <c r="J58" s="4"/>
    </row>
    <row r="59" spans="2:10" ht="42.75" customHeight="1">
      <c r="B59" s="39"/>
      <c r="C59" s="68"/>
      <c r="D59" s="36" t="s">
        <v>245</v>
      </c>
      <c r="E59" s="52" t="s">
        <v>47</v>
      </c>
      <c r="F59" s="84">
        <v>1</v>
      </c>
      <c r="G59" s="101"/>
      <c r="H59" s="157">
        <f t="shared" si="1"/>
        <v>0</v>
      </c>
      <c r="J59" s="4"/>
    </row>
    <row r="60" spans="2:10" ht="157.5" customHeight="1">
      <c r="B60" s="39">
        <v>15</v>
      </c>
      <c r="C60" s="68" t="s">
        <v>36</v>
      </c>
      <c r="D60" s="36" t="s">
        <v>345</v>
      </c>
      <c r="E60" s="52" t="s">
        <v>110</v>
      </c>
      <c r="F60" s="84">
        <v>150</v>
      </c>
      <c r="G60" s="101"/>
      <c r="H60" s="157">
        <f t="shared" si="1"/>
        <v>0</v>
      </c>
      <c r="J60" s="4"/>
    </row>
    <row r="61" spans="2:10" ht="18.75">
      <c r="B61" s="39"/>
      <c r="C61" s="215"/>
      <c r="D61" s="89" t="s">
        <v>21</v>
      </c>
      <c r="E61" s="52"/>
      <c r="F61" s="84"/>
      <c r="G61" s="101"/>
      <c r="H61" s="157"/>
      <c r="J61" s="4"/>
    </row>
    <row r="62" spans="2:10" ht="64.5" customHeight="1">
      <c r="B62" s="39">
        <v>16</v>
      </c>
      <c r="C62" s="68" t="s">
        <v>37</v>
      </c>
      <c r="D62" s="36" t="s">
        <v>219</v>
      </c>
      <c r="E62" s="52" t="s">
        <v>42</v>
      </c>
      <c r="F62" s="84">
        <v>237</v>
      </c>
      <c r="G62" s="101"/>
      <c r="H62" s="157">
        <f>F62*G62</f>
        <v>0</v>
      </c>
      <c r="J62" s="4"/>
    </row>
    <row r="63" spans="2:10" ht="58.5" customHeight="1" thickBot="1">
      <c r="B63" s="39">
        <v>17</v>
      </c>
      <c r="C63" s="68" t="s">
        <v>55</v>
      </c>
      <c r="D63" s="36" t="s">
        <v>220</v>
      </c>
      <c r="E63" s="52" t="s">
        <v>110</v>
      </c>
      <c r="F63" s="84">
        <v>158</v>
      </c>
      <c r="G63" s="101"/>
      <c r="H63" s="157">
        <f>F63*G63</f>
        <v>0</v>
      </c>
      <c r="J63" s="4"/>
    </row>
    <row r="64" spans="2:10" ht="19.5" thickBot="1">
      <c r="B64" s="418" t="s">
        <v>24</v>
      </c>
      <c r="C64" s="419"/>
      <c r="D64" s="419"/>
      <c r="E64" s="419"/>
      <c r="F64" s="419"/>
      <c r="G64" s="420"/>
      <c r="H64" s="38">
        <f>SUM(H53:H63)</f>
        <v>0</v>
      </c>
      <c r="J64" s="4"/>
    </row>
    <row r="65" spans="2:10" ht="207" customHeight="1">
      <c r="B65" s="49"/>
      <c r="C65" s="50"/>
      <c r="D65" s="474" t="s">
        <v>252</v>
      </c>
      <c r="E65" s="472"/>
      <c r="F65" s="472"/>
      <c r="G65" s="472"/>
      <c r="H65" s="473"/>
      <c r="J65" s="4"/>
    </row>
    <row r="66" spans="2:10" ht="18.75">
      <c r="B66" s="65"/>
      <c r="C66" s="68"/>
      <c r="D66" s="92" t="s">
        <v>346</v>
      </c>
      <c r="E66" s="93"/>
      <c r="F66" s="145"/>
      <c r="G66" s="122"/>
      <c r="H66" s="91"/>
      <c r="J66" s="4"/>
    </row>
    <row r="67" spans="2:10" ht="129" customHeight="1">
      <c r="B67" s="94">
        <v>18</v>
      </c>
      <c r="C67" s="68" t="s">
        <v>54</v>
      </c>
      <c r="D67" s="125" t="s">
        <v>227</v>
      </c>
      <c r="E67" s="52" t="s">
        <v>47</v>
      </c>
      <c r="F67" s="84">
        <v>7</v>
      </c>
      <c r="G67" s="101"/>
      <c r="H67" s="157">
        <f>F67*G67</f>
        <v>0</v>
      </c>
      <c r="J67" s="4"/>
    </row>
    <row r="68" spans="2:10" ht="136.5" customHeight="1">
      <c r="B68" s="94">
        <v>19</v>
      </c>
      <c r="C68" s="68" t="s">
        <v>38</v>
      </c>
      <c r="D68" s="125" t="s">
        <v>228</v>
      </c>
      <c r="E68" s="93" t="s">
        <v>47</v>
      </c>
      <c r="F68" s="84">
        <v>10</v>
      </c>
      <c r="G68" s="101"/>
      <c r="H68" s="157">
        <f>F68*G68</f>
        <v>0</v>
      </c>
      <c r="J68" s="4"/>
    </row>
    <row r="69" spans="2:10" ht="138.75" customHeight="1">
      <c r="B69" s="65">
        <v>20</v>
      </c>
      <c r="C69" s="68" t="s">
        <v>39</v>
      </c>
      <c r="D69" s="125" t="s">
        <v>229</v>
      </c>
      <c r="E69" s="93" t="s">
        <v>47</v>
      </c>
      <c r="F69" s="84">
        <v>5</v>
      </c>
      <c r="G69" s="101"/>
      <c r="H69" s="157">
        <f>F69*G69</f>
        <v>0</v>
      </c>
      <c r="J69" s="4"/>
    </row>
    <row r="70" spans="2:10" ht="136.5" customHeight="1">
      <c r="B70" s="94">
        <v>21</v>
      </c>
      <c r="C70" s="68" t="s">
        <v>40</v>
      </c>
      <c r="D70" s="321" t="s">
        <v>253</v>
      </c>
      <c r="E70" s="67" t="s">
        <v>47</v>
      </c>
      <c r="F70" s="84">
        <v>11</v>
      </c>
      <c r="G70" s="101"/>
      <c r="H70" s="157">
        <f>F70*G70</f>
        <v>0</v>
      </c>
      <c r="J70" s="4"/>
    </row>
    <row r="71" spans="2:10" ht="18.75">
      <c r="B71" s="94"/>
      <c r="C71" s="68"/>
      <c r="D71" s="124" t="s">
        <v>347</v>
      </c>
      <c r="E71" s="75"/>
      <c r="F71" s="145"/>
      <c r="G71" s="122"/>
      <c r="H71" s="157"/>
      <c r="J71" s="4"/>
    </row>
    <row r="72" spans="2:10" ht="56.25" customHeight="1" thickBot="1">
      <c r="B72" s="65">
        <v>22</v>
      </c>
      <c r="C72" s="68" t="s">
        <v>57</v>
      </c>
      <c r="D72" s="322" t="s">
        <v>254</v>
      </c>
      <c r="E72" s="93" t="s">
        <v>42</v>
      </c>
      <c r="F72" s="155">
        <v>170</v>
      </c>
      <c r="G72" s="101"/>
      <c r="H72" s="157">
        <f>F72*G72</f>
        <v>0</v>
      </c>
      <c r="J72" s="4"/>
    </row>
    <row r="73" spans="2:11" s="5" customFormat="1" ht="19.5" thickBot="1">
      <c r="B73" s="418" t="s">
        <v>31</v>
      </c>
      <c r="C73" s="419"/>
      <c r="D73" s="419"/>
      <c r="E73" s="419"/>
      <c r="F73" s="419"/>
      <c r="G73" s="420"/>
      <c r="H73" s="38">
        <f>SUM(H67:H72)</f>
        <v>0</v>
      </c>
      <c r="I73" s="2"/>
      <c r="J73" s="4"/>
      <c r="K73" s="2"/>
    </row>
    <row r="74" spans="2:8" ht="19.5" thickBot="1">
      <c r="B74" s="323"/>
      <c r="C74" s="324"/>
      <c r="D74" s="458" t="s">
        <v>73</v>
      </c>
      <c r="E74" s="459"/>
      <c r="F74" s="459"/>
      <c r="G74" s="543"/>
      <c r="H74" s="325"/>
    </row>
    <row r="75" spans="2:8" ht="18.75">
      <c r="B75" s="263"/>
      <c r="C75" s="326"/>
      <c r="D75" s="327" t="s">
        <v>111</v>
      </c>
      <c r="E75" s="268"/>
      <c r="F75" s="328"/>
      <c r="G75" s="329"/>
      <c r="H75" s="330">
        <f>H31</f>
        <v>0</v>
      </c>
    </row>
    <row r="76" spans="2:8" ht="18.75">
      <c r="B76" s="271"/>
      <c r="C76" s="51"/>
      <c r="D76" s="267" t="s">
        <v>11</v>
      </c>
      <c r="E76" s="272"/>
      <c r="F76" s="273"/>
      <c r="G76" s="331"/>
      <c r="H76" s="332">
        <f>H36</f>
        <v>0</v>
      </c>
    </row>
    <row r="77" spans="2:8" ht="18.75">
      <c r="B77" s="333"/>
      <c r="C77" s="277"/>
      <c r="D77" s="267" t="s">
        <v>15</v>
      </c>
      <c r="E77" s="272"/>
      <c r="F77" s="273"/>
      <c r="G77" s="331"/>
      <c r="H77" s="332">
        <f>H43</f>
        <v>0</v>
      </c>
    </row>
    <row r="78" spans="2:8" ht="18.75">
      <c r="B78" s="334"/>
      <c r="C78" s="119"/>
      <c r="D78" s="267" t="s">
        <v>16</v>
      </c>
      <c r="E78" s="272"/>
      <c r="F78" s="273"/>
      <c r="G78" s="331"/>
      <c r="H78" s="332">
        <f>H50</f>
        <v>0</v>
      </c>
    </row>
    <row r="79" spans="2:8" ht="18.75">
      <c r="B79" s="334"/>
      <c r="C79" s="119"/>
      <c r="D79" s="528" t="s">
        <v>17</v>
      </c>
      <c r="E79" s="529"/>
      <c r="F79" s="529"/>
      <c r="G79" s="529"/>
      <c r="H79" s="332">
        <f>H64</f>
        <v>0</v>
      </c>
    </row>
    <row r="80" spans="2:8" ht="19.5" thickBot="1">
      <c r="B80" s="334"/>
      <c r="C80" s="335"/>
      <c r="D80" s="528" t="s">
        <v>18</v>
      </c>
      <c r="E80" s="529"/>
      <c r="F80" s="529"/>
      <c r="G80" s="529"/>
      <c r="H80" s="332">
        <f>H73</f>
        <v>0</v>
      </c>
    </row>
    <row r="81" spans="2:8" ht="19.5" thickBot="1">
      <c r="B81" s="336"/>
      <c r="C81" s="337"/>
      <c r="D81" s="458" t="s">
        <v>72</v>
      </c>
      <c r="E81" s="459"/>
      <c r="F81" s="459" t="s">
        <v>12</v>
      </c>
      <c r="G81" s="459"/>
      <c r="H81" s="338">
        <f>SUM(H75:H80)</f>
        <v>0</v>
      </c>
    </row>
    <row r="82" ht="19.5" thickBot="1"/>
    <row r="83" spans="2:9" s="6" customFormat="1" ht="86.25" customHeight="1" thickBot="1">
      <c r="B83" s="441" t="s">
        <v>209</v>
      </c>
      <c r="C83" s="442"/>
      <c r="D83" s="442"/>
      <c r="E83" s="442"/>
      <c r="F83" s="442"/>
      <c r="G83" s="442"/>
      <c r="H83" s="443"/>
      <c r="I83" s="7"/>
    </row>
    <row r="84" spans="2:8" ht="19.5" thickBot="1">
      <c r="B84" s="444" t="s">
        <v>32</v>
      </c>
      <c r="C84" s="445"/>
      <c r="D84" s="445"/>
      <c r="E84" s="445"/>
      <c r="F84" s="445"/>
      <c r="G84" s="445"/>
      <c r="H84" s="446"/>
    </row>
    <row r="85" spans="2:8" ht="19.5" thickBot="1">
      <c r="B85" s="444" t="s">
        <v>71</v>
      </c>
      <c r="C85" s="445"/>
      <c r="D85" s="445"/>
      <c r="E85" s="445"/>
      <c r="F85" s="445"/>
      <c r="G85" s="445"/>
      <c r="H85" s="446"/>
    </row>
    <row r="86" spans="2:9" s="6" customFormat="1" ht="26.25" customHeight="1">
      <c r="B86" s="137"/>
      <c r="C86" s="35"/>
      <c r="D86" s="450" t="s">
        <v>85</v>
      </c>
      <c r="E86" s="451"/>
      <c r="F86" s="451"/>
      <c r="G86" s="451"/>
      <c r="H86" s="452"/>
      <c r="I86" s="7"/>
    </row>
    <row r="87" spans="2:9" s="6" customFormat="1" ht="63" customHeight="1">
      <c r="B87" s="227"/>
      <c r="C87" s="129" t="s">
        <v>86</v>
      </c>
      <c r="D87" s="438" t="s">
        <v>87</v>
      </c>
      <c r="E87" s="524"/>
      <c r="F87" s="524"/>
      <c r="G87" s="524"/>
      <c r="H87" s="525"/>
      <c r="I87" s="8"/>
    </row>
    <row r="88" spans="2:9" s="6" customFormat="1" ht="173.25" customHeight="1">
      <c r="B88" s="227"/>
      <c r="C88" s="129" t="s">
        <v>88</v>
      </c>
      <c r="D88" s="438" t="s">
        <v>89</v>
      </c>
      <c r="E88" s="439"/>
      <c r="F88" s="439"/>
      <c r="G88" s="439"/>
      <c r="H88" s="440"/>
      <c r="I88" s="8"/>
    </row>
    <row r="89" spans="2:9" s="6" customFormat="1" ht="94.5" customHeight="1">
      <c r="B89" s="30"/>
      <c r="C89" s="80" t="s">
        <v>90</v>
      </c>
      <c r="D89" s="433" t="s">
        <v>91</v>
      </c>
      <c r="E89" s="433"/>
      <c r="F89" s="433"/>
      <c r="G89" s="433"/>
      <c r="H89" s="434"/>
      <c r="I89" s="9"/>
    </row>
    <row r="90" spans="2:9" s="10" customFormat="1" ht="77.25" customHeight="1">
      <c r="B90" s="31"/>
      <c r="C90" s="75" t="s">
        <v>92</v>
      </c>
      <c r="D90" s="433" t="s">
        <v>284</v>
      </c>
      <c r="E90" s="433"/>
      <c r="F90" s="433"/>
      <c r="G90" s="433"/>
      <c r="H90" s="434"/>
      <c r="I90" s="9"/>
    </row>
    <row r="91" spans="2:9" s="6" customFormat="1" ht="183.75" customHeight="1">
      <c r="B91" s="30"/>
      <c r="C91" s="80" t="s">
        <v>93</v>
      </c>
      <c r="D91" s="433" t="s">
        <v>285</v>
      </c>
      <c r="E91" s="433"/>
      <c r="F91" s="433"/>
      <c r="G91" s="433"/>
      <c r="H91" s="434"/>
      <c r="I91" s="9"/>
    </row>
    <row r="92" spans="2:9" s="6" customFormat="1" ht="100.5" customHeight="1">
      <c r="B92" s="30"/>
      <c r="C92" s="80" t="s">
        <v>94</v>
      </c>
      <c r="D92" s="433" t="s">
        <v>374</v>
      </c>
      <c r="E92" s="433"/>
      <c r="F92" s="433"/>
      <c r="G92" s="433"/>
      <c r="H92" s="434"/>
      <c r="I92" s="9"/>
    </row>
    <row r="93" spans="2:9" s="6" customFormat="1" ht="45.75" customHeight="1">
      <c r="B93" s="30"/>
      <c r="C93" s="80" t="s">
        <v>95</v>
      </c>
      <c r="D93" s="433" t="s">
        <v>96</v>
      </c>
      <c r="E93" s="433"/>
      <c r="F93" s="433"/>
      <c r="G93" s="433"/>
      <c r="H93" s="434"/>
      <c r="I93" s="9"/>
    </row>
    <row r="94" spans="2:9" s="6" customFormat="1" ht="96" customHeight="1">
      <c r="B94" s="30"/>
      <c r="C94" s="80" t="s">
        <v>97</v>
      </c>
      <c r="D94" s="438" t="s">
        <v>379</v>
      </c>
      <c r="E94" s="439"/>
      <c r="F94" s="439"/>
      <c r="G94" s="439"/>
      <c r="H94" s="440"/>
      <c r="I94" s="11"/>
    </row>
    <row r="95" spans="2:9" s="6" customFormat="1" ht="89.25" customHeight="1">
      <c r="B95" s="30"/>
      <c r="C95" s="305" t="s">
        <v>98</v>
      </c>
      <c r="D95" s="433" t="s">
        <v>289</v>
      </c>
      <c r="E95" s="433"/>
      <c r="F95" s="433"/>
      <c r="G95" s="433"/>
      <c r="H95" s="434"/>
      <c r="I95" s="9"/>
    </row>
    <row r="96" spans="2:9" s="6" customFormat="1" ht="42.75" customHeight="1">
      <c r="B96" s="30"/>
      <c r="C96" s="80" t="s">
        <v>99</v>
      </c>
      <c r="D96" s="526" t="s">
        <v>109</v>
      </c>
      <c r="E96" s="448"/>
      <c r="F96" s="448"/>
      <c r="G96" s="448"/>
      <c r="H96" s="449"/>
      <c r="I96" s="12"/>
    </row>
    <row r="97" spans="2:9" s="6" customFormat="1" ht="212.25" customHeight="1">
      <c r="B97" s="30"/>
      <c r="C97" s="80" t="s">
        <v>100</v>
      </c>
      <c r="D97" s="433" t="s">
        <v>101</v>
      </c>
      <c r="E97" s="433"/>
      <c r="F97" s="433"/>
      <c r="G97" s="433"/>
      <c r="H97" s="434"/>
      <c r="I97" s="9"/>
    </row>
    <row r="98" spans="2:9" s="6" customFormat="1" ht="166.5" customHeight="1">
      <c r="B98" s="30"/>
      <c r="C98" s="80" t="s">
        <v>102</v>
      </c>
      <c r="D98" s="438" t="s">
        <v>103</v>
      </c>
      <c r="E98" s="439"/>
      <c r="F98" s="439"/>
      <c r="G98" s="439"/>
      <c r="H98" s="440"/>
      <c r="I98" s="9"/>
    </row>
    <row r="99" spans="2:9" s="6" customFormat="1" ht="113.25" customHeight="1">
      <c r="B99" s="30"/>
      <c r="C99" s="80" t="s">
        <v>104</v>
      </c>
      <c r="D99" s="438" t="s">
        <v>105</v>
      </c>
      <c r="E99" s="439"/>
      <c r="F99" s="439"/>
      <c r="G99" s="439"/>
      <c r="H99" s="440"/>
      <c r="I99" s="9"/>
    </row>
    <row r="100" spans="2:9" s="10" customFormat="1" ht="82.5" customHeight="1">
      <c r="B100" s="31"/>
      <c r="C100" s="75" t="s">
        <v>106</v>
      </c>
      <c r="D100" s="438" t="s">
        <v>290</v>
      </c>
      <c r="E100" s="439"/>
      <c r="F100" s="439"/>
      <c r="G100" s="439"/>
      <c r="H100" s="440"/>
      <c r="I100" s="9"/>
    </row>
    <row r="101" spans="2:9" s="6" customFormat="1" ht="85.5" customHeight="1" thickBot="1">
      <c r="B101" s="306"/>
      <c r="C101" s="307" t="s">
        <v>107</v>
      </c>
      <c r="D101" s="464" t="s">
        <v>108</v>
      </c>
      <c r="E101" s="464"/>
      <c r="F101" s="464"/>
      <c r="G101" s="464"/>
      <c r="H101" s="465"/>
      <c r="I101" s="9"/>
    </row>
    <row r="102" spans="1:9" s="6" customFormat="1" ht="19.5" customHeight="1" thickBot="1">
      <c r="A102" s="13"/>
      <c r="B102" s="308"/>
      <c r="C102" s="309"/>
      <c r="D102" s="310"/>
      <c r="E102" s="310"/>
      <c r="F102" s="341"/>
      <c r="G102" s="312"/>
      <c r="H102" s="310"/>
      <c r="I102" s="9"/>
    </row>
    <row r="103" spans="1:8" ht="56.25">
      <c r="A103" s="3"/>
      <c r="B103" s="127" t="s">
        <v>0</v>
      </c>
      <c r="C103" s="76" t="s">
        <v>1</v>
      </c>
      <c r="D103" s="76" t="s">
        <v>2</v>
      </c>
      <c r="E103" s="76" t="s">
        <v>27</v>
      </c>
      <c r="F103" s="342" t="s">
        <v>28</v>
      </c>
      <c r="G103" s="313" t="s">
        <v>3</v>
      </c>
      <c r="H103" s="136" t="s">
        <v>26</v>
      </c>
    </row>
    <row r="104" spans="2:8" ht="19.5" thickBot="1">
      <c r="B104" s="137">
        <v>1</v>
      </c>
      <c r="C104" s="35">
        <v>2</v>
      </c>
      <c r="D104" s="77">
        <v>3</v>
      </c>
      <c r="E104" s="77">
        <v>4</v>
      </c>
      <c r="F104" s="138">
        <v>5</v>
      </c>
      <c r="G104" s="138">
        <v>6</v>
      </c>
      <c r="H104" s="140">
        <v>7</v>
      </c>
    </row>
    <row r="105" spans="2:8" ht="21" customHeight="1">
      <c r="B105" s="314"/>
      <c r="C105" s="315"/>
      <c r="D105" s="78" t="s">
        <v>75</v>
      </c>
      <c r="E105" s="316"/>
      <c r="F105" s="317"/>
      <c r="G105" s="318"/>
      <c r="H105" s="319"/>
    </row>
    <row r="106" spans="2:8" ht="41.25" customHeight="1">
      <c r="B106" s="251"/>
      <c r="C106" s="32">
        <v>0.1</v>
      </c>
      <c r="D106" s="36" t="s">
        <v>77</v>
      </c>
      <c r="E106" s="93" t="s">
        <v>76</v>
      </c>
      <c r="F106" s="155">
        <v>1</v>
      </c>
      <c r="G106" s="101"/>
      <c r="H106" s="157">
        <f aca="true" t="shared" si="2" ref="H106:H112">F106*G106</f>
        <v>0</v>
      </c>
    </row>
    <row r="107" spans="2:8" ht="48" customHeight="1">
      <c r="B107" s="251"/>
      <c r="C107" s="32">
        <v>0.2</v>
      </c>
      <c r="D107" s="36" t="s">
        <v>78</v>
      </c>
      <c r="E107" s="93" t="s">
        <v>76</v>
      </c>
      <c r="F107" s="155">
        <v>1</v>
      </c>
      <c r="G107" s="101"/>
      <c r="H107" s="157">
        <f t="shared" si="2"/>
        <v>0</v>
      </c>
    </row>
    <row r="108" spans="2:8" ht="30" customHeight="1">
      <c r="B108" s="251"/>
      <c r="C108" s="32">
        <v>0.3</v>
      </c>
      <c r="D108" s="36" t="s">
        <v>79</v>
      </c>
      <c r="E108" s="93" t="s">
        <v>76</v>
      </c>
      <c r="F108" s="155">
        <v>1</v>
      </c>
      <c r="G108" s="101"/>
      <c r="H108" s="157">
        <f t="shared" si="2"/>
        <v>0</v>
      </c>
    </row>
    <row r="109" spans="2:8" ht="27.75" customHeight="1">
      <c r="B109" s="251"/>
      <c r="C109" s="32">
        <v>0.4</v>
      </c>
      <c r="D109" s="36" t="s">
        <v>80</v>
      </c>
      <c r="E109" s="93" t="s">
        <v>76</v>
      </c>
      <c r="F109" s="155">
        <v>1</v>
      </c>
      <c r="G109" s="101"/>
      <c r="H109" s="157">
        <f t="shared" si="2"/>
        <v>0</v>
      </c>
    </row>
    <row r="110" spans="2:8" ht="47.25" customHeight="1">
      <c r="B110" s="251"/>
      <c r="C110" s="32">
        <v>0.5</v>
      </c>
      <c r="D110" s="36" t="s">
        <v>81</v>
      </c>
      <c r="E110" s="93" t="s">
        <v>76</v>
      </c>
      <c r="F110" s="155">
        <v>1</v>
      </c>
      <c r="G110" s="101"/>
      <c r="H110" s="157">
        <f t="shared" si="2"/>
        <v>0</v>
      </c>
    </row>
    <row r="111" spans="2:8" ht="46.5" customHeight="1">
      <c r="B111" s="251"/>
      <c r="C111" s="32">
        <v>0.6</v>
      </c>
      <c r="D111" s="36" t="s">
        <v>82</v>
      </c>
      <c r="E111" s="93" t="s">
        <v>76</v>
      </c>
      <c r="F111" s="155">
        <v>1</v>
      </c>
      <c r="G111" s="101"/>
      <c r="H111" s="157">
        <f t="shared" si="2"/>
        <v>0</v>
      </c>
    </row>
    <row r="112" spans="2:8" ht="45.75" customHeight="1" thickBot="1">
      <c r="B112" s="343"/>
      <c r="C112" s="32">
        <v>0.7</v>
      </c>
      <c r="D112" s="86" t="s">
        <v>83</v>
      </c>
      <c r="E112" s="158" t="s">
        <v>76</v>
      </c>
      <c r="F112" s="159">
        <v>1</v>
      </c>
      <c r="G112" s="105"/>
      <c r="H112" s="178">
        <f t="shared" si="2"/>
        <v>0</v>
      </c>
    </row>
    <row r="113" spans="1:8" ht="24" customHeight="1" thickBot="1">
      <c r="A113" s="14"/>
      <c r="B113" s="506" t="s">
        <v>84</v>
      </c>
      <c r="C113" s="507"/>
      <c r="D113" s="507"/>
      <c r="E113" s="507"/>
      <c r="F113" s="507"/>
      <c r="G113" s="508"/>
      <c r="H113" s="96">
        <f>SUM(H106:H112)</f>
        <v>0</v>
      </c>
    </row>
    <row r="114" spans="2:8" ht="18.75">
      <c r="B114" s="49"/>
      <c r="C114" s="50"/>
      <c r="D114" s="471" t="s">
        <v>4</v>
      </c>
      <c r="E114" s="472"/>
      <c r="F114" s="472"/>
      <c r="G114" s="472"/>
      <c r="H114" s="473"/>
    </row>
    <row r="115" spans="2:8" ht="36.75" customHeight="1">
      <c r="B115" s="39">
        <v>1</v>
      </c>
      <c r="C115" s="68" t="s">
        <v>5</v>
      </c>
      <c r="D115" s="83" t="s">
        <v>218</v>
      </c>
      <c r="E115" s="52" t="s">
        <v>110</v>
      </c>
      <c r="F115" s="84">
        <v>143</v>
      </c>
      <c r="G115" s="101"/>
      <c r="H115" s="157">
        <f>F115*G115</f>
        <v>0</v>
      </c>
    </row>
    <row r="116" spans="2:8" ht="81.75" customHeight="1">
      <c r="B116" s="39">
        <v>2</v>
      </c>
      <c r="C116" s="68" t="s">
        <v>6</v>
      </c>
      <c r="D116" s="83" t="s">
        <v>273</v>
      </c>
      <c r="E116" s="52" t="s">
        <v>110</v>
      </c>
      <c r="F116" s="84">
        <v>143</v>
      </c>
      <c r="G116" s="101"/>
      <c r="H116" s="157">
        <f>F116*G116</f>
        <v>0</v>
      </c>
    </row>
    <row r="117" spans="2:8" ht="66.75" customHeight="1" thickBot="1">
      <c r="B117" s="39">
        <v>3</v>
      </c>
      <c r="C117" s="68" t="s">
        <v>127</v>
      </c>
      <c r="D117" s="83" t="s">
        <v>272</v>
      </c>
      <c r="E117" s="52" t="s">
        <v>110</v>
      </c>
      <c r="F117" s="84">
        <v>10</v>
      </c>
      <c r="G117" s="101"/>
      <c r="H117" s="157">
        <f>F117*G117</f>
        <v>0</v>
      </c>
    </row>
    <row r="118" spans="2:8" ht="19.5" thickBot="1">
      <c r="B118" s="418" t="s">
        <v>22</v>
      </c>
      <c r="C118" s="419"/>
      <c r="D118" s="419"/>
      <c r="E118" s="419"/>
      <c r="F118" s="419"/>
      <c r="G118" s="420"/>
      <c r="H118" s="38">
        <f>SUM(H115:H117)</f>
        <v>0</v>
      </c>
    </row>
    <row r="119" spans="2:8" ht="18.75">
      <c r="B119" s="49"/>
      <c r="C119" s="50"/>
      <c r="D119" s="471" t="s">
        <v>14</v>
      </c>
      <c r="E119" s="472"/>
      <c r="F119" s="472"/>
      <c r="G119" s="472"/>
      <c r="H119" s="473"/>
    </row>
    <row r="120" spans="2:8" ht="18.75">
      <c r="B120" s="39"/>
      <c r="C120" s="51"/>
      <c r="D120" s="79" t="s">
        <v>19</v>
      </c>
      <c r="E120" s="80"/>
      <c r="F120" s="81"/>
      <c r="G120" s="120"/>
      <c r="H120" s="82"/>
    </row>
    <row r="121" spans="2:8" ht="66" customHeight="1">
      <c r="B121" s="39">
        <v>4</v>
      </c>
      <c r="C121" s="68" t="s">
        <v>7</v>
      </c>
      <c r="D121" s="83" t="s">
        <v>348</v>
      </c>
      <c r="E121" s="52"/>
      <c r="F121" s="84"/>
      <c r="G121" s="121"/>
      <c r="H121" s="85"/>
    </row>
    <row r="122" spans="2:8" ht="47.25" customHeight="1">
      <c r="B122" s="39"/>
      <c r="C122" s="68"/>
      <c r="D122" s="83" t="s">
        <v>249</v>
      </c>
      <c r="E122" s="52" t="s">
        <v>43</v>
      </c>
      <c r="F122" s="84">
        <v>330</v>
      </c>
      <c r="G122" s="121"/>
      <c r="H122" s="85">
        <f>F122*G122</f>
        <v>0</v>
      </c>
    </row>
    <row r="123" spans="2:8" ht="31.5" customHeight="1">
      <c r="B123" s="39">
        <v>5</v>
      </c>
      <c r="C123" s="68" t="s">
        <v>8</v>
      </c>
      <c r="D123" s="83" t="s">
        <v>230</v>
      </c>
      <c r="E123" s="52" t="s">
        <v>42</v>
      </c>
      <c r="F123" s="84">
        <v>1609</v>
      </c>
      <c r="G123" s="101"/>
      <c r="H123" s="85">
        <f>F123*G123</f>
        <v>0</v>
      </c>
    </row>
    <row r="124" spans="2:8" ht="65.25" customHeight="1" thickBot="1">
      <c r="B124" s="42">
        <v>6</v>
      </c>
      <c r="C124" s="68" t="s">
        <v>41</v>
      </c>
      <c r="D124" s="86" t="s">
        <v>223</v>
      </c>
      <c r="E124" s="64" t="s">
        <v>43</v>
      </c>
      <c r="F124" s="87">
        <v>490</v>
      </c>
      <c r="G124" s="105"/>
      <c r="H124" s="85">
        <f>F124*G124</f>
        <v>0</v>
      </c>
    </row>
    <row r="125" spans="2:8" ht="19.5" thickBot="1">
      <c r="B125" s="418" t="s">
        <v>29</v>
      </c>
      <c r="C125" s="419"/>
      <c r="D125" s="419"/>
      <c r="E125" s="419"/>
      <c r="F125" s="419"/>
      <c r="G125" s="420"/>
      <c r="H125" s="38">
        <f>SUM(H122:H124)</f>
        <v>0</v>
      </c>
    </row>
    <row r="126" spans="2:8" ht="18.75">
      <c r="B126" s="49"/>
      <c r="C126" s="50"/>
      <c r="D126" s="474" t="s">
        <v>13</v>
      </c>
      <c r="E126" s="475"/>
      <c r="F126" s="475"/>
      <c r="G126" s="475"/>
      <c r="H126" s="476"/>
    </row>
    <row r="127" spans="2:8" ht="47.25" customHeight="1" thickBot="1">
      <c r="B127" s="39">
        <v>7</v>
      </c>
      <c r="C127" s="68" t="s">
        <v>9</v>
      </c>
      <c r="D127" s="83" t="s">
        <v>52</v>
      </c>
      <c r="E127" s="52" t="s">
        <v>47</v>
      </c>
      <c r="F127" s="84">
        <v>1</v>
      </c>
      <c r="G127" s="101"/>
      <c r="H127" s="88">
        <f>F127*G127</f>
        <v>0</v>
      </c>
    </row>
    <row r="128" spans="2:8" ht="19.5" thickBot="1">
      <c r="B128" s="418" t="s">
        <v>25</v>
      </c>
      <c r="C128" s="419"/>
      <c r="D128" s="419"/>
      <c r="E128" s="419"/>
      <c r="F128" s="419"/>
      <c r="G128" s="420"/>
      <c r="H128" s="38">
        <f>SUM(H127:H127)</f>
        <v>0</v>
      </c>
    </row>
    <row r="129" spans="2:8" ht="18.75">
      <c r="B129" s="49"/>
      <c r="C129" s="50"/>
      <c r="D129" s="485" t="s">
        <v>30</v>
      </c>
      <c r="E129" s="486"/>
      <c r="F129" s="486"/>
      <c r="G129" s="486"/>
      <c r="H129" s="487"/>
    </row>
    <row r="130" spans="2:8" ht="18.75">
      <c r="B130" s="39"/>
      <c r="C130" s="57"/>
      <c r="D130" s="89" t="s">
        <v>20</v>
      </c>
      <c r="E130" s="90"/>
      <c r="F130" s="81"/>
      <c r="G130" s="122"/>
      <c r="H130" s="91"/>
    </row>
    <row r="131" spans="2:8" ht="45.75" customHeight="1">
      <c r="B131" s="39">
        <v>8</v>
      </c>
      <c r="C131" s="68" t="s">
        <v>23</v>
      </c>
      <c r="D131" s="83" t="s">
        <v>344</v>
      </c>
      <c r="E131" s="52" t="s">
        <v>43</v>
      </c>
      <c r="F131" s="84">
        <v>330</v>
      </c>
      <c r="G131" s="101"/>
      <c r="H131" s="157">
        <f aca="true" t="shared" si="3" ref="H131:H138">F131*G131</f>
        <v>0</v>
      </c>
    </row>
    <row r="132" spans="2:8" ht="46.5" customHeight="1">
      <c r="B132" s="39">
        <v>9</v>
      </c>
      <c r="C132" s="68" t="s">
        <v>33</v>
      </c>
      <c r="D132" s="36" t="s">
        <v>246</v>
      </c>
      <c r="E132" s="52" t="s">
        <v>42</v>
      </c>
      <c r="F132" s="84">
        <v>965</v>
      </c>
      <c r="G132" s="101"/>
      <c r="H132" s="157">
        <f t="shared" si="3"/>
        <v>0</v>
      </c>
    </row>
    <row r="133" spans="2:8" ht="45.75" customHeight="1">
      <c r="B133" s="39">
        <v>10</v>
      </c>
      <c r="C133" s="68" t="s">
        <v>34</v>
      </c>
      <c r="D133" s="36" t="s">
        <v>247</v>
      </c>
      <c r="E133" s="52" t="s">
        <v>42</v>
      </c>
      <c r="F133" s="84">
        <v>119</v>
      </c>
      <c r="G133" s="101"/>
      <c r="H133" s="157">
        <f t="shared" si="3"/>
        <v>0</v>
      </c>
    </row>
    <row r="134" spans="2:8" ht="66" customHeight="1">
      <c r="B134" s="39">
        <v>11</v>
      </c>
      <c r="C134" s="68" t="s">
        <v>35</v>
      </c>
      <c r="D134" s="36" t="s">
        <v>216</v>
      </c>
      <c r="E134" s="52" t="s">
        <v>110</v>
      </c>
      <c r="F134" s="84">
        <v>188.39</v>
      </c>
      <c r="G134" s="101"/>
      <c r="H134" s="157">
        <f t="shared" si="3"/>
        <v>0</v>
      </c>
    </row>
    <row r="135" spans="2:8" ht="111" customHeight="1">
      <c r="B135" s="39">
        <v>12</v>
      </c>
      <c r="C135" s="68" t="s">
        <v>36</v>
      </c>
      <c r="D135" s="36" t="s">
        <v>217</v>
      </c>
      <c r="E135" s="52" t="s">
        <v>110</v>
      </c>
      <c r="F135" s="84">
        <v>112.03</v>
      </c>
      <c r="G135" s="101"/>
      <c r="H135" s="157">
        <f t="shared" si="3"/>
        <v>0</v>
      </c>
    </row>
    <row r="136" spans="2:8" ht="158.25" customHeight="1">
      <c r="B136" s="39">
        <v>13</v>
      </c>
      <c r="C136" s="68" t="s">
        <v>37</v>
      </c>
      <c r="D136" s="36" t="s">
        <v>349</v>
      </c>
      <c r="E136" s="52" t="s">
        <v>110</v>
      </c>
      <c r="F136" s="84">
        <v>24</v>
      </c>
      <c r="G136" s="101"/>
      <c r="H136" s="157">
        <f t="shared" si="3"/>
        <v>0</v>
      </c>
    </row>
    <row r="137" spans="2:8" ht="178.5" customHeight="1">
      <c r="B137" s="39">
        <v>14</v>
      </c>
      <c r="C137" s="68" t="s">
        <v>55</v>
      </c>
      <c r="D137" s="36" t="s">
        <v>350</v>
      </c>
      <c r="E137" s="52" t="s">
        <v>110</v>
      </c>
      <c r="F137" s="84">
        <v>135</v>
      </c>
      <c r="G137" s="101"/>
      <c r="H137" s="157">
        <f t="shared" si="3"/>
        <v>0</v>
      </c>
    </row>
    <row r="138" spans="2:8" ht="160.5" customHeight="1">
      <c r="B138" s="39">
        <v>15</v>
      </c>
      <c r="C138" s="68" t="s">
        <v>56</v>
      </c>
      <c r="D138" s="36" t="s">
        <v>351</v>
      </c>
      <c r="E138" s="52" t="s">
        <v>110</v>
      </c>
      <c r="F138" s="84">
        <v>20</v>
      </c>
      <c r="G138" s="101"/>
      <c r="H138" s="157">
        <f t="shared" si="3"/>
        <v>0</v>
      </c>
    </row>
    <row r="139" spans="2:8" ht="18.75">
      <c r="B139" s="39"/>
      <c r="C139" s="215"/>
      <c r="D139" s="89" t="s">
        <v>21</v>
      </c>
      <c r="E139" s="52"/>
      <c r="F139" s="84"/>
      <c r="G139" s="101"/>
      <c r="H139" s="157"/>
    </row>
    <row r="140" spans="2:8" ht="64.5" customHeight="1">
      <c r="B140" s="39">
        <v>16</v>
      </c>
      <c r="C140" s="68" t="s">
        <v>59</v>
      </c>
      <c r="D140" s="36" t="s">
        <v>221</v>
      </c>
      <c r="E140" s="52" t="s">
        <v>42</v>
      </c>
      <c r="F140" s="84">
        <v>215</v>
      </c>
      <c r="G140" s="101"/>
      <c r="H140" s="157">
        <f>F140*G140</f>
        <v>0</v>
      </c>
    </row>
    <row r="141" spans="2:8" ht="68.25" customHeight="1" thickBot="1">
      <c r="B141" s="39">
        <v>17</v>
      </c>
      <c r="C141" s="68" t="s">
        <v>58</v>
      </c>
      <c r="D141" s="36" t="s">
        <v>352</v>
      </c>
      <c r="E141" s="52" t="s">
        <v>110</v>
      </c>
      <c r="F141" s="84">
        <v>100</v>
      </c>
      <c r="G141" s="101"/>
      <c r="H141" s="157">
        <f>F141*G141</f>
        <v>0</v>
      </c>
    </row>
    <row r="142" spans="2:8" ht="22.5" customHeight="1" thickBot="1">
      <c r="B142" s="418" t="s">
        <v>24</v>
      </c>
      <c r="C142" s="419"/>
      <c r="D142" s="419"/>
      <c r="E142" s="419"/>
      <c r="F142" s="419"/>
      <c r="G142" s="420"/>
      <c r="H142" s="38">
        <f>SUM(H131:H141)</f>
        <v>0</v>
      </c>
    </row>
    <row r="143" spans="2:8" ht="206.25" customHeight="1">
      <c r="B143" s="49"/>
      <c r="C143" s="50"/>
      <c r="D143" s="474" t="s">
        <v>252</v>
      </c>
      <c r="E143" s="472"/>
      <c r="F143" s="472"/>
      <c r="G143" s="472"/>
      <c r="H143" s="473"/>
    </row>
    <row r="144" spans="2:8" ht="18.75">
      <c r="B144" s="65"/>
      <c r="C144" s="68"/>
      <c r="D144" s="92" t="s">
        <v>346</v>
      </c>
      <c r="E144" s="93"/>
      <c r="F144" s="145"/>
      <c r="G144" s="122"/>
      <c r="H144" s="91"/>
    </row>
    <row r="145" spans="2:8" ht="111" customHeight="1">
      <c r="B145" s="94">
        <v>18</v>
      </c>
      <c r="C145" s="68" t="s">
        <v>54</v>
      </c>
      <c r="D145" s="125" t="s">
        <v>231</v>
      </c>
      <c r="E145" s="52" t="s">
        <v>47</v>
      </c>
      <c r="F145" s="84">
        <v>1</v>
      </c>
      <c r="G145" s="101"/>
      <c r="H145" s="157">
        <f>F145*G145</f>
        <v>0</v>
      </c>
    </row>
    <row r="146" spans="2:8" ht="105" customHeight="1">
      <c r="B146" s="94">
        <v>19</v>
      </c>
      <c r="C146" s="68" t="s">
        <v>38</v>
      </c>
      <c r="D146" s="125" t="s">
        <v>232</v>
      </c>
      <c r="E146" s="93" t="s">
        <v>47</v>
      </c>
      <c r="F146" s="84">
        <v>5</v>
      </c>
      <c r="G146" s="101"/>
      <c r="H146" s="157">
        <f>F146*G146</f>
        <v>0</v>
      </c>
    </row>
    <row r="147" spans="2:8" ht="106.5" customHeight="1">
      <c r="B147" s="65">
        <v>20</v>
      </c>
      <c r="C147" s="68" t="s">
        <v>39</v>
      </c>
      <c r="D147" s="125" t="s">
        <v>233</v>
      </c>
      <c r="E147" s="93" t="s">
        <v>47</v>
      </c>
      <c r="F147" s="84">
        <v>1</v>
      </c>
      <c r="G147" s="101"/>
      <c r="H147" s="157">
        <f>F147*G147</f>
        <v>0</v>
      </c>
    </row>
    <row r="148" spans="2:8" ht="127.5" customHeight="1">
      <c r="B148" s="94">
        <v>21</v>
      </c>
      <c r="C148" s="68" t="s">
        <v>40</v>
      </c>
      <c r="D148" s="344" t="s">
        <v>253</v>
      </c>
      <c r="E148" s="67" t="s">
        <v>47</v>
      </c>
      <c r="F148" s="84">
        <v>7</v>
      </c>
      <c r="G148" s="101"/>
      <c r="H148" s="157">
        <f>F148*G148</f>
        <v>0</v>
      </c>
    </row>
    <row r="149" spans="2:8" ht="24.75" customHeight="1">
      <c r="B149" s="94"/>
      <c r="C149" s="68"/>
      <c r="D149" s="124" t="s">
        <v>353</v>
      </c>
      <c r="E149" s="75"/>
      <c r="F149" s="145"/>
      <c r="G149" s="122"/>
      <c r="H149" s="157"/>
    </row>
    <row r="150" spans="2:8" ht="52.5" customHeight="1" thickBot="1">
      <c r="B150" s="65">
        <v>22</v>
      </c>
      <c r="C150" s="68" t="s">
        <v>57</v>
      </c>
      <c r="D150" s="345" t="s">
        <v>254</v>
      </c>
      <c r="E150" s="44" t="s">
        <v>42</v>
      </c>
      <c r="F150" s="155">
        <v>80</v>
      </c>
      <c r="G150" s="101"/>
      <c r="H150" s="157">
        <f>F150*G150</f>
        <v>0</v>
      </c>
    </row>
    <row r="151" spans="1:8" ht="19.5" thickBot="1">
      <c r="A151" s="5"/>
      <c r="B151" s="418" t="s">
        <v>31</v>
      </c>
      <c r="C151" s="419"/>
      <c r="D151" s="419"/>
      <c r="E151" s="419"/>
      <c r="F151" s="419"/>
      <c r="G151" s="420"/>
      <c r="H151" s="38">
        <f>SUM(H145:H150)</f>
        <v>0</v>
      </c>
    </row>
    <row r="152" spans="2:8" ht="18.75">
      <c r="B152" s="263"/>
      <c r="C152" s="264"/>
      <c r="D152" s="455" t="s">
        <v>70</v>
      </c>
      <c r="E152" s="456"/>
      <c r="F152" s="456"/>
      <c r="G152" s="456"/>
      <c r="H152" s="330"/>
    </row>
    <row r="153" spans="2:8" ht="18.75">
      <c r="B153" s="266"/>
      <c r="C153" s="50"/>
      <c r="D153" s="267" t="s">
        <v>111</v>
      </c>
      <c r="E153" s="268"/>
      <c r="F153" s="328"/>
      <c r="G153" s="329"/>
      <c r="H153" s="346">
        <f>H113</f>
        <v>0</v>
      </c>
    </row>
    <row r="154" spans="2:8" ht="18.75">
      <c r="B154" s="271"/>
      <c r="C154" s="51"/>
      <c r="D154" s="267" t="s">
        <v>11</v>
      </c>
      <c r="E154" s="272"/>
      <c r="F154" s="273"/>
      <c r="G154" s="331"/>
      <c r="H154" s="332">
        <f>H118</f>
        <v>0</v>
      </c>
    </row>
    <row r="155" spans="2:8" ht="18.75">
      <c r="B155" s="333"/>
      <c r="C155" s="277"/>
      <c r="D155" s="267" t="s">
        <v>15</v>
      </c>
      <c r="E155" s="272"/>
      <c r="F155" s="273"/>
      <c r="G155" s="331"/>
      <c r="H155" s="332">
        <f>H125</f>
        <v>0</v>
      </c>
    </row>
    <row r="156" spans="2:8" ht="18.75">
      <c r="B156" s="334"/>
      <c r="C156" s="119"/>
      <c r="D156" s="267" t="s">
        <v>16</v>
      </c>
      <c r="E156" s="272"/>
      <c r="F156" s="273"/>
      <c r="G156" s="331"/>
      <c r="H156" s="332">
        <f>H128</f>
        <v>0</v>
      </c>
    </row>
    <row r="157" spans="2:8" ht="18.75">
      <c r="B157" s="334"/>
      <c r="C157" s="119"/>
      <c r="D157" s="528" t="s">
        <v>17</v>
      </c>
      <c r="E157" s="529"/>
      <c r="F157" s="529"/>
      <c r="G157" s="529"/>
      <c r="H157" s="332">
        <f>H142</f>
        <v>0</v>
      </c>
    </row>
    <row r="158" spans="2:8" ht="19.5" thickBot="1">
      <c r="B158" s="334"/>
      <c r="C158" s="335"/>
      <c r="D158" s="528" t="s">
        <v>18</v>
      </c>
      <c r="E158" s="529"/>
      <c r="F158" s="529"/>
      <c r="G158" s="529"/>
      <c r="H158" s="332">
        <f>H151</f>
        <v>0</v>
      </c>
    </row>
    <row r="159" spans="2:8" ht="19.5" thickBot="1">
      <c r="B159" s="336"/>
      <c r="C159" s="337"/>
      <c r="D159" s="458" t="s">
        <v>69</v>
      </c>
      <c r="E159" s="459"/>
      <c r="F159" s="459" t="s">
        <v>12</v>
      </c>
      <c r="G159" s="459"/>
      <c r="H159" s="338">
        <f>SUM(H153:H158)</f>
        <v>0</v>
      </c>
    </row>
    <row r="160" spans="2:8" ht="19.5" thickBot="1">
      <c r="B160" s="286"/>
      <c r="C160" s="286"/>
      <c r="D160" s="287"/>
      <c r="E160" s="288"/>
      <c r="G160" s="347"/>
      <c r="H160" s="348"/>
    </row>
    <row r="161" spans="2:9" s="6" customFormat="1" ht="86.25" customHeight="1" thickBot="1">
      <c r="B161" s="441" t="s">
        <v>209</v>
      </c>
      <c r="C161" s="442"/>
      <c r="D161" s="442"/>
      <c r="E161" s="442"/>
      <c r="F161" s="442"/>
      <c r="G161" s="442"/>
      <c r="H161" s="443"/>
      <c r="I161" s="7"/>
    </row>
    <row r="162" spans="2:8" ht="18.75" customHeight="1" thickBot="1">
      <c r="B162" s="444" t="s">
        <v>32</v>
      </c>
      <c r="C162" s="445"/>
      <c r="D162" s="445"/>
      <c r="E162" s="445"/>
      <c r="F162" s="445"/>
      <c r="G162" s="445"/>
      <c r="H162" s="446"/>
    </row>
    <row r="163" spans="2:8" ht="19.5" thickBot="1">
      <c r="B163" s="444" t="s">
        <v>68</v>
      </c>
      <c r="C163" s="445"/>
      <c r="D163" s="445"/>
      <c r="E163" s="445"/>
      <c r="F163" s="445"/>
      <c r="G163" s="445"/>
      <c r="H163" s="446"/>
    </row>
    <row r="164" spans="2:9" s="6" customFormat="1" ht="26.25" customHeight="1">
      <c r="B164" s="137"/>
      <c r="C164" s="35"/>
      <c r="D164" s="450" t="s">
        <v>85</v>
      </c>
      <c r="E164" s="451"/>
      <c r="F164" s="451"/>
      <c r="G164" s="451"/>
      <c r="H164" s="452"/>
      <c r="I164" s="7"/>
    </row>
    <row r="165" spans="2:9" s="6" customFormat="1" ht="77.25" customHeight="1">
      <c r="B165" s="227"/>
      <c r="C165" s="129" t="s">
        <v>86</v>
      </c>
      <c r="D165" s="438" t="s">
        <v>87</v>
      </c>
      <c r="E165" s="524"/>
      <c r="F165" s="524"/>
      <c r="G165" s="524"/>
      <c r="H165" s="525"/>
      <c r="I165" s="8"/>
    </row>
    <row r="166" spans="2:9" s="6" customFormat="1" ht="167.25" customHeight="1">
      <c r="B166" s="227"/>
      <c r="C166" s="129" t="s">
        <v>88</v>
      </c>
      <c r="D166" s="438" t="s">
        <v>89</v>
      </c>
      <c r="E166" s="439"/>
      <c r="F166" s="439"/>
      <c r="G166" s="439"/>
      <c r="H166" s="440"/>
      <c r="I166" s="8"/>
    </row>
    <row r="167" spans="2:9" s="6" customFormat="1" ht="96" customHeight="1">
      <c r="B167" s="30"/>
      <c r="C167" s="80" t="s">
        <v>90</v>
      </c>
      <c r="D167" s="433" t="s">
        <v>91</v>
      </c>
      <c r="E167" s="433"/>
      <c r="F167" s="433"/>
      <c r="G167" s="433"/>
      <c r="H167" s="434"/>
      <c r="I167" s="9"/>
    </row>
    <row r="168" spans="2:9" s="10" customFormat="1" ht="82.5" customHeight="1">
      <c r="B168" s="31"/>
      <c r="C168" s="75" t="s">
        <v>92</v>
      </c>
      <c r="D168" s="433" t="s">
        <v>284</v>
      </c>
      <c r="E168" s="433"/>
      <c r="F168" s="433"/>
      <c r="G168" s="433"/>
      <c r="H168" s="434"/>
      <c r="I168" s="9"/>
    </row>
    <row r="169" spans="2:9" s="6" customFormat="1" ht="180.75" customHeight="1">
      <c r="B169" s="30"/>
      <c r="C169" s="80" t="s">
        <v>93</v>
      </c>
      <c r="D169" s="433" t="s">
        <v>285</v>
      </c>
      <c r="E169" s="433"/>
      <c r="F169" s="433"/>
      <c r="G169" s="433"/>
      <c r="H169" s="434"/>
      <c r="I169" s="9"/>
    </row>
    <row r="170" spans="2:9" s="6" customFormat="1" ht="100.5" customHeight="1">
      <c r="B170" s="30"/>
      <c r="C170" s="80" t="s">
        <v>94</v>
      </c>
      <c r="D170" s="433" t="s">
        <v>374</v>
      </c>
      <c r="E170" s="433"/>
      <c r="F170" s="433"/>
      <c r="G170" s="433"/>
      <c r="H170" s="434"/>
      <c r="I170" s="9"/>
    </row>
    <row r="171" spans="2:9" s="6" customFormat="1" ht="63" customHeight="1">
      <c r="B171" s="30"/>
      <c r="C171" s="80" t="s">
        <v>95</v>
      </c>
      <c r="D171" s="433" t="s">
        <v>96</v>
      </c>
      <c r="E171" s="433"/>
      <c r="F171" s="433"/>
      <c r="G171" s="433"/>
      <c r="H171" s="434"/>
      <c r="I171" s="9"/>
    </row>
    <row r="172" spans="2:9" s="6" customFormat="1" ht="85.5" customHeight="1">
      <c r="B172" s="30"/>
      <c r="C172" s="80" t="s">
        <v>97</v>
      </c>
      <c r="D172" s="438" t="s">
        <v>379</v>
      </c>
      <c r="E172" s="439"/>
      <c r="F172" s="439"/>
      <c r="G172" s="439"/>
      <c r="H172" s="440"/>
      <c r="I172" s="11"/>
    </row>
    <row r="173" spans="2:9" s="6" customFormat="1" ht="89.25" customHeight="1">
      <c r="B173" s="30"/>
      <c r="C173" s="305" t="s">
        <v>98</v>
      </c>
      <c r="D173" s="433" t="s">
        <v>289</v>
      </c>
      <c r="E173" s="433"/>
      <c r="F173" s="433"/>
      <c r="G173" s="433"/>
      <c r="H173" s="434"/>
      <c r="I173" s="9"/>
    </row>
    <row r="174" spans="2:9" s="6" customFormat="1" ht="58.5" customHeight="1">
      <c r="B174" s="30"/>
      <c r="C174" s="80" t="s">
        <v>99</v>
      </c>
      <c r="D174" s="526" t="s">
        <v>109</v>
      </c>
      <c r="E174" s="448"/>
      <c r="F174" s="448"/>
      <c r="G174" s="448"/>
      <c r="H174" s="449"/>
      <c r="I174" s="12"/>
    </row>
    <row r="175" spans="2:9" s="6" customFormat="1" ht="213.75" customHeight="1">
      <c r="B175" s="30"/>
      <c r="C175" s="80" t="s">
        <v>100</v>
      </c>
      <c r="D175" s="433" t="s">
        <v>101</v>
      </c>
      <c r="E175" s="433"/>
      <c r="F175" s="433"/>
      <c r="G175" s="433"/>
      <c r="H175" s="434"/>
      <c r="I175" s="9"/>
    </row>
    <row r="176" spans="2:9" s="6" customFormat="1" ht="170.25" customHeight="1">
      <c r="B176" s="30"/>
      <c r="C176" s="80" t="s">
        <v>102</v>
      </c>
      <c r="D176" s="438" t="s">
        <v>103</v>
      </c>
      <c r="E176" s="439"/>
      <c r="F176" s="439"/>
      <c r="G176" s="439"/>
      <c r="H176" s="440"/>
      <c r="I176" s="9"/>
    </row>
    <row r="177" spans="2:9" s="6" customFormat="1" ht="114.75" customHeight="1">
      <c r="B177" s="30"/>
      <c r="C177" s="80" t="s">
        <v>104</v>
      </c>
      <c r="D177" s="438" t="s">
        <v>105</v>
      </c>
      <c r="E177" s="439"/>
      <c r="F177" s="439"/>
      <c r="G177" s="439"/>
      <c r="H177" s="440"/>
      <c r="I177" s="9"/>
    </row>
    <row r="178" spans="2:9" s="10" customFormat="1" ht="81.75" customHeight="1">
      <c r="B178" s="31"/>
      <c r="C178" s="75" t="s">
        <v>106</v>
      </c>
      <c r="D178" s="438" t="s">
        <v>290</v>
      </c>
      <c r="E178" s="439"/>
      <c r="F178" s="439"/>
      <c r="G178" s="439"/>
      <c r="H178" s="440"/>
      <c r="I178" s="9"/>
    </row>
    <row r="179" spans="2:9" s="6" customFormat="1" ht="85.5" customHeight="1" thickBot="1">
      <c r="B179" s="306"/>
      <c r="C179" s="307" t="s">
        <v>107</v>
      </c>
      <c r="D179" s="464" t="s">
        <v>108</v>
      </c>
      <c r="E179" s="464"/>
      <c r="F179" s="464"/>
      <c r="G179" s="464"/>
      <c r="H179" s="465"/>
      <c r="I179" s="9"/>
    </row>
    <row r="180" spans="1:9" s="6" customFormat="1" ht="19.5" customHeight="1" thickBot="1">
      <c r="A180" s="13"/>
      <c r="B180" s="308"/>
      <c r="C180" s="309"/>
      <c r="D180" s="310"/>
      <c r="E180" s="310"/>
      <c r="F180" s="341"/>
      <c r="G180" s="349"/>
      <c r="H180" s="310"/>
      <c r="I180" s="9"/>
    </row>
    <row r="181" spans="1:8" ht="56.25">
      <c r="A181" s="3"/>
      <c r="B181" s="127" t="s">
        <v>0</v>
      </c>
      <c r="C181" s="76" t="s">
        <v>1</v>
      </c>
      <c r="D181" s="76" t="s">
        <v>2</v>
      </c>
      <c r="E181" s="76" t="s">
        <v>27</v>
      </c>
      <c r="F181" s="342" t="s">
        <v>28</v>
      </c>
      <c r="G181" s="350" t="s">
        <v>3</v>
      </c>
      <c r="H181" s="136" t="s">
        <v>26</v>
      </c>
    </row>
    <row r="182" spans="2:8" ht="19.5" thickBot="1">
      <c r="B182" s="137">
        <v>1</v>
      </c>
      <c r="C182" s="35">
        <v>2</v>
      </c>
      <c r="D182" s="77">
        <v>3</v>
      </c>
      <c r="E182" s="97">
        <v>4</v>
      </c>
      <c r="F182" s="138">
        <v>5</v>
      </c>
      <c r="G182" s="138">
        <v>6</v>
      </c>
      <c r="H182" s="140">
        <v>7</v>
      </c>
    </row>
    <row r="183" spans="2:8" ht="21" customHeight="1">
      <c r="B183" s="314"/>
      <c r="C183" s="315"/>
      <c r="D183" s="78" t="s">
        <v>75</v>
      </c>
      <c r="E183" s="351"/>
      <c r="F183" s="317"/>
      <c r="G183" s="318"/>
      <c r="H183" s="319"/>
    </row>
    <row r="184" spans="2:8" ht="44.25" customHeight="1">
      <c r="B184" s="251"/>
      <c r="C184" s="32">
        <v>0.1</v>
      </c>
      <c r="D184" s="36" t="s">
        <v>77</v>
      </c>
      <c r="E184" s="93" t="s">
        <v>76</v>
      </c>
      <c r="F184" s="155">
        <v>1</v>
      </c>
      <c r="G184" s="101"/>
      <c r="H184" s="157">
        <f aca="true" t="shared" si="4" ref="H184:H190">F184*G184</f>
        <v>0</v>
      </c>
    </row>
    <row r="185" spans="2:8" ht="48" customHeight="1">
      <c r="B185" s="251"/>
      <c r="C185" s="32">
        <v>0.2</v>
      </c>
      <c r="D185" s="36" t="s">
        <v>78</v>
      </c>
      <c r="E185" s="93" t="s">
        <v>76</v>
      </c>
      <c r="F185" s="155">
        <v>1</v>
      </c>
      <c r="G185" s="101"/>
      <c r="H185" s="157">
        <f t="shared" si="4"/>
        <v>0</v>
      </c>
    </row>
    <row r="186" spans="2:8" ht="27" customHeight="1">
      <c r="B186" s="251"/>
      <c r="C186" s="32">
        <v>0.3</v>
      </c>
      <c r="D186" s="36" t="s">
        <v>79</v>
      </c>
      <c r="E186" s="93" t="s">
        <v>76</v>
      </c>
      <c r="F186" s="155">
        <v>1</v>
      </c>
      <c r="G186" s="101"/>
      <c r="H186" s="157">
        <f t="shared" si="4"/>
        <v>0</v>
      </c>
    </row>
    <row r="187" spans="2:8" ht="30" customHeight="1">
      <c r="B187" s="251"/>
      <c r="C187" s="32">
        <v>0.4</v>
      </c>
      <c r="D187" s="36" t="s">
        <v>80</v>
      </c>
      <c r="E187" s="93" t="s">
        <v>76</v>
      </c>
      <c r="F187" s="155">
        <v>1</v>
      </c>
      <c r="G187" s="101"/>
      <c r="H187" s="157">
        <f t="shared" si="4"/>
        <v>0</v>
      </c>
    </row>
    <row r="188" spans="2:8" ht="48.75" customHeight="1">
      <c r="B188" s="251"/>
      <c r="C188" s="32">
        <v>0.5</v>
      </c>
      <c r="D188" s="36" t="s">
        <v>81</v>
      </c>
      <c r="E188" s="93" t="s">
        <v>76</v>
      </c>
      <c r="F188" s="155">
        <v>1</v>
      </c>
      <c r="G188" s="101"/>
      <c r="H188" s="157">
        <f t="shared" si="4"/>
        <v>0</v>
      </c>
    </row>
    <row r="189" spans="2:8" ht="48.75" customHeight="1">
      <c r="B189" s="251"/>
      <c r="C189" s="32">
        <v>0.6</v>
      </c>
      <c r="D189" s="36" t="s">
        <v>82</v>
      </c>
      <c r="E189" s="93" t="s">
        <v>76</v>
      </c>
      <c r="F189" s="155">
        <v>1</v>
      </c>
      <c r="G189" s="101"/>
      <c r="H189" s="157">
        <f t="shared" si="4"/>
        <v>0</v>
      </c>
    </row>
    <row r="190" spans="2:8" ht="50.25" customHeight="1" thickBot="1">
      <c r="B190" s="252"/>
      <c r="C190" s="32">
        <v>0.7</v>
      </c>
      <c r="D190" s="86" t="s">
        <v>83</v>
      </c>
      <c r="E190" s="158" t="s">
        <v>76</v>
      </c>
      <c r="F190" s="159">
        <v>1</v>
      </c>
      <c r="G190" s="105"/>
      <c r="H190" s="178">
        <f t="shared" si="4"/>
        <v>0</v>
      </c>
    </row>
    <row r="191" spans="2:8" ht="20.25" customHeight="1" thickBot="1">
      <c r="B191" s="418" t="s">
        <v>84</v>
      </c>
      <c r="C191" s="419"/>
      <c r="D191" s="419"/>
      <c r="E191" s="419"/>
      <c r="F191" s="419"/>
      <c r="G191" s="420"/>
      <c r="H191" s="38">
        <f>SUM(H184:H190)</f>
        <v>0</v>
      </c>
    </row>
    <row r="192" spans="2:8" ht="18.75">
      <c r="B192" s="49"/>
      <c r="C192" s="50"/>
      <c r="D192" s="471" t="s">
        <v>4</v>
      </c>
      <c r="E192" s="472"/>
      <c r="F192" s="472"/>
      <c r="G192" s="472"/>
      <c r="H192" s="473"/>
    </row>
    <row r="193" spans="2:8" ht="33.75" customHeight="1">
      <c r="B193" s="39">
        <v>1</v>
      </c>
      <c r="C193" s="68" t="s">
        <v>5</v>
      </c>
      <c r="D193" s="83" t="s">
        <v>222</v>
      </c>
      <c r="E193" s="52" t="s">
        <v>110</v>
      </c>
      <c r="F193" s="84">
        <v>213</v>
      </c>
      <c r="G193" s="101"/>
      <c r="H193" s="157">
        <f>F193*G193</f>
        <v>0</v>
      </c>
    </row>
    <row r="194" spans="2:8" ht="85.5" customHeight="1" thickBot="1">
      <c r="B194" s="39">
        <v>2</v>
      </c>
      <c r="C194" s="68" t="s">
        <v>6</v>
      </c>
      <c r="D194" s="83" t="s">
        <v>273</v>
      </c>
      <c r="E194" s="52" t="s">
        <v>110</v>
      </c>
      <c r="F194" s="84">
        <v>213</v>
      </c>
      <c r="G194" s="101"/>
      <c r="H194" s="157">
        <f>F194*G194</f>
        <v>0</v>
      </c>
    </row>
    <row r="195" spans="2:8" ht="19.5" thickBot="1">
      <c r="B195" s="418" t="s">
        <v>22</v>
      </c>
      <c r="C195" s="419"/>
      <c r="D195" s="419"/>
      <c r="E195" s="419"/>
      <c r="F195" s="419"/>
      <c r="G195" s="420"/>
      <c r="H195" s="38">
        <f>SUM(H193:H194)</f>
        <v>0</v>
      </c>
    </row>
    <row r="196" spans="2:8" ht="18.75">
      <c r="B196" s="49"/>
      <c r="C196" s="50"/>
      <c r="D196" s="471" t="s">
        <v>14</v>
      </c>
      <c r="E196" s="472"/>
      <c r="F196" s="472"/>
      <c r="G196" s="472"/>
      <c r="H196" s="473"/>
    </row>
    <row r="197" spans="2:8" ht="18.75">
      <c r="B197" s="39"/>
      <c r="C197" s="51"/>
      <c r="D197" s="79" t="s">
        <v>19</v>
      </c>
      <c r="E197" s="80"/>
      <c r="F197" s="81"/>
      <c r="G197" s="120"/>
      <c r="H197" s="82"/>
    </row>
    <row r="198" spans="2:8" ht="63" customHeight="1">
      <c r="B198" s="39">
        <v>4</v>
      </c>
      <c r="C198" s="68" t="s">
        <v>7</v>
      </c>
      <c r="D198" s="83" t="s">
        <v>354</v>
      </c>
      <c r="E198" s="52"/>
      <c r="F198" s="84"/>
      <c r="G198" s="121"/>
      <c r="H198" s="85"/>
    </row>
    <row r="199" spans="2:8" ht="44.25" customHeight="1">
      <c r="B199" s="39"/>
      <c r="C199" s="68"/>
      <c r="D199" s="83" t="s">
        <v>248</v>
      </c>
      <c r="E199" s="52" t="s">
        <v>43</v>
      </c>
      <c r="F199" s="84">
        <v>500</v>
      </c>
      <c r="G199" s="121"/>
      <c r="H199" s="85">
        <f>F199*G199</f>
        <v>0</v>
      </c>
    </row>
    <row r="200" spans="2:8" ht="27" customHeight="1">
      <c r="B200" s="39">
        <v>5</v>
      </c>
      <c r="C200" s="68" t="s">
        <v>8</v>
      </c>
      <c r="D200" s="83" t="s">
        <v>240</v>
      </c>
      <c r="E200" s="52" t="s">
        <v>42</v>
      </c>
      <c r="F200" s="84">
        <v>1100</v>
      </c>
      <c r="G200" s="101"/>
      <c r="H200" s="85">
        <f>F200*G200</f>
        <v>0</v>
      </c>
    </row>
    <row r="201" spans="2:8" ht="68.25" customHeight="1" thickBot="1">
      <c r="B201" s="42">
        <v>6</v>
      </c>
      <c r="C201" s="68" t="s">
        <v>41</v>
      </c>
      <c r="D201" s="86" t="s">
        <v>223</v>
      </c>
      <c r="E201" s="64" t="s">
        <v>43</v>
      </c>
      <c r="F201" s="87">
        <v>525.68</v>
      </c>
      <c r="G201" s="105"/>
      <c r="H201" s="85">
        <f>F201*G201</f>
        <v>0</v>
      </c>
    </row>
    <row r="202" spans="2:8" ht="19.5" thickBot="1">
      <c r="B202" s="418" t="s">
        <v>29</v>
      </c>
      <c r="C202" s="419"/>
      <c r="D202" s="419"/>
      <c r="E202" s="419"/>
      <c r="F202" s="419"/>
      <c r="G202" s="420"/>
      <c r="H202" s="38">
        <f>SUM(H199:H201)</f>
        <v>0</v>
      </c>
    </row>
    <row r="203" spans="2:8" ht="18.75">
      <c r="B203" s="49"/>
      <c r="C203" s="50"/>
      <c r="D203" s="474" t="s">
        <v>13</v>
      </c>
      <c r="E203" s="475"/>
      <c r="F203" s="475"/>
      <c r="G203" s="475"/>
      <c r="H203" s="476"/>
    </row>
    <row r="204" spans="2:8" ht="90" customHeight="1" thickBot="1">
      <c r="B204" s="42">
        <v>7</v>
      </c>
      <c r="C204" s="103" t="s">
        <v>9</v>
      </c>
      <c r="D204" s="37" t="s">
        <v>234</v>
      </c>
      <c r="E204" s="64" t="s">
        <v>47</v>
      </c>
      <c r="F204" s="87">
        <v>2</v>
      </c>
      <c r="G204" s="105"/>
      <c r="H204" s="85">
        <f>F204*G204</f>
        <v>0</v>
      </c>
    </row>
    <row r="205" spans="2:8" ht="19.5" thickBot="1">
      <c r="B205" s="418" t="s">
        <v>25</v>
      </c>
      <c r="C205" s="419"/>
      <c r="D205" s="419"/>
      <c r="E205" s="419"/>
      <c r="F205" s="419"/>
      <c r="G205" s="420"/>
      <c r="H205" s="38">
        <f>SUM(H204:H204)</f>
        <v>0</v>
      </c>
    </row>
    <row r="206" spans="2:8" ht="18.75">
      <c r="B206" s="49"/>
      <c r="C206" s="50"/>
      <c r="D206" s="485" t="s">
        <v>30</v>
      </c>
      <c r="E206" s="486"/>
      <c r="F206" s="486"/>
      <c r="G206" s="486"/>
      <c r="H206" s="487"/>
    </row>
    <row r="207" spans="2:8" ht="18.75">
      <c r="B207" s="39"/>
      <c r="C207" s="57"/>
      <c r="D207" s="89" t="s">
        <v>20</v>
      </c>
      <c r="E207" s="90"/>
      <c r="F207" s="81"/>
      <c r="G207" s="122"/>
      <c r="H207" s="91"/>
    </row>
    <row r="208" spans="2:8" ht="47.25" customHeight="1">
      <c r="B208" s="39">
        <v>8</v>
      </c>
      <c r="C208" s="68" t="s">
        <v>23</v>
      </c>
      <c r="D208" s="83" t="s">
        <v>344</v>
      </c>
      <c r="E208" s="52" t="s">
        <v>43</v>
      </c>
      <c r="F208" s="84">
        <v>330</v>
      </c>
      <c r="G208" s="101"/>
      <c r="H208" s="157">
        <f aca="true" t="shared" si="5" ref="H208:H215">F208*G208</f>
        <v>0</v>
      </c>
    </row>
    <row r="209" spans="2:8" ht="48.75" customHeight="1">
      <c r="B209" s="39">
        <v>9</v>
      </c>
      <c r="C209" s="68" t="s">
        <v>33</v>
      </c>
      <c r="D209" s="36" t="s">
        <v>226</v>
      </c>
      <c r="E209" s="52" t="s">
        <v>42</v>
      </c>
      <c r="F209" s="84">
        <v>800</v>
      </c>
      <c r="G209" s="101"/>
      <c r="H209" s="157">
        <f t="shared" si="5"/>
        <v>0</v>
      </c>
    </row>
    <row r="210" spans="2:8" ht="45.75" customHeight="1">
      <c r="B210" s="39">
        <v>10</v>
      </c>
      <c r="C210" s="68" t="s">
        <v>34</v>
      </c>
      <c r="D210" s="36" t="s">
        <v>247</v>
      </c>
      <c r="E210" s="52" t="s">
        <v>42</v>
      </c>
      <c r="F210" s="84">
        <v>220</v>
      </c>
      <c r="G210" s="101"/>
      <c r="H210" s="157">
        <f t="shared" si="5"/>
        <v>0</v>
      </c>
    </row>
    <row r="211" spans="2:8" ht="66.75" customHeight="1">
      <c r="B211" s="39">
        <v>11</v>
      </c>
      <c r="C211" s="68" t="s">
        <v>35</v>
      </c>
      <c r="D211" s="36" t="s">
        <v>216</v>
      </c>
      <c r="E211" s="52" t="s">
        <v>110</v>
      </c>
      <c r="F211" s="84">
        <v>290</v>
      </c>
      <c r="G211" s="101"/>
      <c r="H211" s="157">
        <f t="shared" si="5"/>
        <v>0</v>
      </c>
    </row>
    <row r="212" spans="2:8" ht="85.5" customHeight="1">
      <c r="B212" s="39">
        <v>12</v>
      </c>
      <c r="C212" s="68" t="s">
        <v>36</v>
      </c>
      <c r="D212" s="36" t="s">
        <v>355</v>
      </c>
      <c r="E212" s="52" t="s">
        <v>110</v>
      </c>
      <c r="F212" s="84">
        <v>65</v>
      </c>
      <c r="G212" s="101"/>
      <c r="H212" s="157">
        <f t="shared" si="5"/>
        <v>0</v>
      </c>
    </row>
    <row r="213" spans="2:8" ht="158.25" customHeight="1">
      <c r="B213" s="39">
        <v>13</v>
      </c>
      <c r="C213" s="68" t="s">
        <v>37</v>
      </c>
      <c r="D213" s="36" t="s">
        <v>356</v>
      </c>
      <c r="E213" s="52" t="s">
        <v>110</v>
      </c>
      <c r="F213" s="84">
        <v>16</v>
      </c>
      <c r="G213" s="101"/>
      <c r="H213" s="157">
        <f t="shared" si="5"/>
        <v>0</v>
      </c>
    </row>
    <row r="214" spans="2:8" ht="181.5" customHeight="1">
      <c r="B214" s="39">
        <v>14</v>
      </c>
      <c r="C214" s="68" t="s">
        <v>55</v>
      </c>
      <c r="D214" s="36" t="s">
        <v>357</v>
      </c>
      <c r="E214" s="52" t="s">
        <v>110</v>
      </c>
      <c r="F214" s="84">
        <v>210</v>
      </c>
      <c r="G214" s="101"/>
      <c r="H214" s="157">
        <f t="shared" si="5"/>
        <v>0</v>
      </c>
    </row>
    <row r="215" spans="2:8" ht="63.75" customHeight="1">
      <c r="B215" s="39">
        <v>15</v>
      </c>
      <c r="C215" s="68" t="s">
        <v>56</v>
      </c>
      <c r="D215" s="36" t="s">
        <v>380</v>
      </c>
      <c r="E215" s="52" t="s">
        <v>47</v>
      </c>
      <c r="F215" s="84">
        <v>3</v>
      </c>
      <c r="G215" s="101"/>
      <c r="H215" s="157">
        <f t="shared" si="5"/>
        <v>0</v>
      </c>
    </row>
    <row r="216" spans="2:8" ht="18.75" customHeight="1">
      <c r="B216" s="39"/>
      <c r="C216" s="215"/>
      <c r="D216" s="89" t="s">
        <v>21</v>
      </c>
      <c r="E216" s="52"/>
      <c r="F216" s="84"/>
      <c r="G216" s="101"/>
      <c r="H216" s="157"/>
    </row>
    <row r="217" spans="2:8" ht="62.25" customHeight="1">
      <c r="B217" s="39">
        <v>16</v>
      </c>
      <c r="C217" s="68" t="s">
        <v>212</v>
      </c>
      <c r="D217" s="36" t="s">
        <v>381</v>
      </c>
      <c r="E217" s="52" t="s">
        <v>42</v>
      </c>
      <c r="F217" s="84">
        <v>425</v>
      </c>
      <c r="G217" s="101"/>
      <c r="H217" s="157">
        <f>F217*G217</f>
        <v>0</v>
      </c>
    </row>
    <row r="218" spans="2:8" ht="57.75" customHeight="1" thickBot="1">
      <c r="B218" s="39">
        <v>17</v>
      </c>
      <c r="C218" s="68" t="s">
        <v>59</v>
      </c>
      <c r="D218" s="36" t="s">
        <v>382</v>
      </c>
      <c r="E218" s="52" t="s">
        <v>110</v>
      </c>
      <c r="F218" s="84">
        <v>125.68</v>
      </c>
      <c r="G218" s="101"/>
      <c r="H218" s="157">
        <f>F218*G218</f>
        <v>0</v>
      </c>
    </row>
    <row r="219" spans="2:8" ht="19.5" thickBot="1">
      <c r="B219" s="418" t="s">
        <v>24</v>
      </c>
      <c r="C219" s="419"/>
      <c r="D219" s="419"/>
      <c r="E219" s="419"/>
      <c r="F219" s="419"/>
      <c r="G219" s="420"/>
      <c r="H219" s="38">
        <f>SUM(H208:H218)</f>
        <v>0</v>
      </c>
    </row>
    <row r="220" spans="2:8" ht="204.75" customHeight="1">
      <c r="B220" s="49"/>
      <c r="C220" s="50"/>
      <c r="D220" s="474" t="s">
        <v>252</v>
      </c>
      <c r="E220" s="472"/>
      <c r="F220" s="472"/>
      <c r="G220" s="472"/>
      <c r="H220" s="473"/>
    </row>
    <row r="221" spans="2:8" ht="30" customHeight="1">
      <c r="B221" s="65"/>
      <c r="C221" s="68"/>
      <c r="D221" s="92" t="s">
        <v>346</v>
      </c>
      <c r="E221" s="93"/>
      <c r="F221" s="145"/>
      <c r="G221" s="122"/>
      <c r="H221" s="91"/>
    </row>
    <row r="222" spans="2:8" ht="132" customHeight="1">
      <c r="B222" s="94">
        <v>18</v>
      </c>
      <c r="C222" s="68" t="s">
        <v>54</v>
      </c>
      <c r="D222" s="125" t="s">
        <v>235</v>
      </c>
      <c r="E222" s="52" t="s">
        <v>47</v>
      </c>
      <c r="F222" s="84">
        <v>1</v>
      </c>
      <c r="G222" s="101"/>
      <c r="H222" s="157">
        <f>F222*G222</f>
        <v>0</v>
      </c>
    </row>
    <row r="223" spans="2:8" ht="120.75" customHeight="1">
      <c r="B223" s="94">
        <v>19</v>
      </c>
      <c r="C223" s="68" t="s">
        <v>38</v>
      </c>
      <c r="D223" s="125" t="s">
        <v>236</v>
      </c>
      <c r="E223" s="93" t="s">
        <v>47</v>
      </c>
      <c r="F223" s="84">
        <v>3</v>
      </c>
      <c r="G223" s="101"/>
      <c r="H223" s="157">
        <f>F223*G223</f>
        <v>0</v>
      </c>
    </row>
    <row r="224" spans="2:8" ht="123.75" customHeight="1">
      <c r="B224" s="65">
        <v>20</v>
      </c>
      <c r="C224" s="68" t="s">
        <v>39</v>
      </c>
      <c r="D224" s="125" t="s">
        <v>237</v>
      </c>
      <c r="E224" s="93" t="s">
        <v>47</v>
      </c>
      <c r="F224" s="84">
        <v>3</v>
      </c>
      <c r="G224" s="101"/>
      <c r="H224" s="157">
        <f aca="true" t="shared" si="6" ref="H224:H229">F224*G224</f>
        <v>0</v>
      </c>
    </row>
    <row r="225" spans="2:8" ht="120" customHeight="1">
      <c r="B225" s="65">
        <v>21</v>
      </c>
      <c r="C225" s="68" t="s">
        <v>39</v>
      </c>
      <c r="D225" s="125" t="s">
        <v>238</v>
      </c>
      <c r="E225" s="93" t="s">
        <v>47</v>
      </c>
      <c r="F225" s="84">
        <v>2</v>
      </c>
      <c r="G225" s="101"/>
      <c r="H225" s="157">
        <f t="shared" si="6"/>
        <v>0</v>
      </c>
    </row>
    <row r="226" spans="2:8" ht="135.75" customHeight="1">
      <c r="B226" s="65">
        <v>22</v>
      </c>
      <c r="C226" s="68" t="s">
        <v>39</v>
      </c>
      <c r="D226" s="125" t="s">
        <v>239</v>
      </c>
      <c r="E226" s="93" t="s">
        <v>47</v>
      </c>
      <c r="F226" s="84">
        <v>2</v>
      </c>
      <c r="G226" s="101"/>
      <c r="H226" s="157">
        <f t="shared" si="6"/>
        <v>0</v>
      </c>
    </row>
    <row r="227" spans="2:8" ht="126.75" customHeight="1">
      <c r="B227" s="94">
        <v>23</v>
      </c>
      <c r="C227" s="68" t="s">
        <v>40</v>
      </c>
      <c r="D227" s="352" t="s">
        <v>253</v>
      </c>
      <c r="E227" s="93" t="s">
        <v>47</v>
      </c>
      <c r="F227" s="84">
        <v>11</v>
      </c>
      <c r="G227" s="101"/>
      <c r="H227" s="157">
        <f t="shared" si="6"/>
        <v>0</v>
      </c>
    </row>
    <row r="228" spans="2:8" ht="27" customHeight="1">
      <c r="B228" s="94"/>
      <c r="C228" s="68"/>
      <c r="D228" s="95" t="s">
        <v>353</v>
      </c>
      <c r="E228" s="75"/>
      <c r="F228" s="145"/>
      <c r="G228" s="122"/>
      <c r="H228" s="157"/>
    </row>
    <row r="229" spans="2:8" ht="54.75" customHeight="1" thickBot="1">
      <c r="B229" s="65">
        <v>24</v>
      </c>
      <c r="C229" s="68" t="s">
        <v>57</v>
      </c>
      <c r="D229" s="345" t="s">
        <v>254</v>
      </c>
      <c r="E229" s="44" t="s">
        <v>42</v>
      </c>
      <c r="F229" s="155">
        <v>65</v>
      </c>
      <c r="G229" s="101"/>
      <c r="H229" s="157">
        <f t="shared" si="6"/>
        <v>0</v>
      </c>
    </row>
    <row r="230" spans="1:8" ht="19.5" thickBot="1">
      <c r="A230" s="5"/>
      <c r="B230" s="418" t="s">
        <v>31</v>
      </c>
      <c r="C230" s="419"/>
      <c r="D230" s="419"/>
      <c r="E230" s="419"/>
      <c r="F230" s="419"/>
      <c r="G230" s="420"/>
      <c r="H230" s="38">
        <f>SUM(H222:H229)</f>
        <v>0</v>
      </c>
    </row>
    <row r="231" spans="2:8" ht="18.75">
      <c r="B231" s="263"/>
      <c r="C231" s="264"/>
      <c r="D231" s="455" t="s">
        <v>51</v>
      </c>
      <c r="E231" s="456"/>
      <c r="F231" s="456"/>
      <c r="G231" s="456"/>
      <c r="H231" s="330"/>
    </row>
    <row r="232" spans="2:8" ht="18.75">
      <c r="B232" s="266"/>
      <c r="C232" s="50"/>
      <c r="D232" s="267" t="s">
        <v>111</v>
      </c>
      <c r="E232" s="268"/>
      <c r="F232" s="328"/>
      <c r="G232" s="329"/>
      <c r="H232" s="346">
        <f>H191</f>
        <v>0</v>
      </c>
    </row>
    <row r="233" spans="2:8" ht="18.75">
      <c r="B233" s="271"/>
      <c r="C233" s="51"/>
      <c r="D233" s="267" t="s">
        <v>11</v>
      </c>
      <c r="E233" s="272"/>
      <c r="F233" s="273"/>
      <c r="G233" s="331"/>
      <c r="H233" s="332">
        <f>H195</f>
        <v>0</v>
      </c>
    </row>
    <row r="234" spans="2:8" ht="18.75">
      <c r="B234" s="333"/>
      <c r="C234" s="277"/>
      <c r="D234" s="267" t="s">
        <v>15</v>
      </c>
      <c r="E234" s="272"/>
      <c r="F234" s="273"/>
      <c r="G234" s="331"/>
      <c r="H234" s="332">
        <f>H202</f>
        <v>0</v>
      </c>
    </row>
    <row r="235" spans="2:8" ht="18.75">
      <c r="B235" s="334"/>
      <c r="C235" s="119"/>
      <c r="D235" s="267" t="s">
        <v>16</v>
      </c>
      <c r="E235" s="272"/>
      <c r="F235" s="273"/>
      <c r="G235" s="331"/>
      <c r="H235" s="332">
        <f>H205</f>
        <v>0</v>
      </c>
    </row>
    <row r="236" spans="2:8" ht="18.75">
      <c r="B236" s="334"/>
      <c r="C236" s="119"/>
      <c r="D236" s="528" t="s">
        <v>17</v>
      </c>
      <c r="E236" s="529"/>
      <c r="F236" s="529"/>
      <c r="G236" s="529"/>
      <c r="H236" s="332">
        <f>H219</f>
        <v>0</v>
      </c>
    </row>
    <row r="237" spans="2:8" ht="19.5" thickBot="1">
      <c r="B237" s="353"/>
      <c r="C237" s="354"/>
      <c r="D237" s="528" t="s">
        <v>18</v>
      </c>
      <c r="E237" s="529"/>
      <c r="F237" s="529"/>
      <c r="G237" s="529"/>
      <c r="H237" s="355">
        <f>H230</f>
        <v>0</v>
      </c>
    </row>
    <row r="238" spans="2:8" ht="19.5" thickBot="1">
      <c r="B238" s="336"/>
      <c r="C238" s="337"/>
      <c r="D238" s="458" t="s">
        <v>67</v>
      </c>
      <c r="E238" s="459"/>
      <c r="F238" s="459" t="s">
        <v>12</v>
      </c>
      <c r="G238" s="459"/>
      <c r="H238" s="338">
        <f>SUM(H232:H237)</f>
        <v>0</v>
      </c>
    </row>
    <row r="239" spans="2:8" ht="19.5" thickBot="1">
      <c r="B239" s="286"/>
      <c r="C239" s="286"/>
      <c r="D239" s="287"/>
      <c r="E239" s="288"/>
      <c r="G239" s="347"/>
      <c r="H239" s="348"/>
    </row>
    <row r="240" spans="2:9" s="6" customFormat="1" ht="86.25" customHeight="1" thickBot="1">
      <c r="B240" s="441" t="s">
        <v>209</v>
      </c>
      <c r="C240" s="442"/>
      <c r="D240" s="442"/>
      <c r="E240" s="442"/>
      <c r="F240" s="442"/>
      <c r="G240" s="442"/>
      <c r="H240" s="443"/>
      <c r="I240" s="7"/>
    </row>
    <row r="241" spans="2:8" ht="19.5" thickBot="1">
      <c r="B241" s="444" t="s">
        <v>32</v>
      </c>
      <c r="C241" s="445"/>
      <c r="D241" s="445"/>
      <c r="E241" s="445"/>
      <c r="F241" s="445"/>
      <c r="G241" s="445"/>
      <c r="H241" s="446"/>
    </row>
    <row r="242" spans="2:8" ht="19.5" thickBot="1">
      <c r="B242" s="444" t="s">
        <v>66</v>
      </c>
      <c r="C242" s="445"/>
      <c r="D242" s="445"/>
      <c r="E242" s="445"/>
      <c r="F242" s="445"/>
      <c r="G242" s="445"/>
      <c r="H242" s="446"/>
    </row>
    <row r="243" spans="2:9" s="6" customFormat="1" ht="26.25" customHeight="1">
      <c r="B243" s="137"/>
      <c r="C243" s="35"/>
      <c r="D243" s="450" t="s">
        <v>85</v>
      </c>
      <c r="E243" s="451"/>
      <c r="F243" s="451"/>
      <c r="G243" s="451"/>
      <c r="H243" s="452"/>
      <c r="I243" s="7"/>
    </row>
    <row r="244" spans="2:9" s="6" customFormat="1" ht="66.75" customHeight="1">
      <c r="B244" s="227"/>
      <c r="C244" s="129" t="s">
        <v>86</v>
      </c>
      <c r="D244" s="438" t="s">
        <v>87</v>
      </c>
      <c r="E244" s="524"/>
      <c r="F244" s="524"/>
      <c r="G244" s="524"/>
      <c r="H244" s="525"/>
      <c r="I244" s="8"/>
    </row>
    <row r="245" spans="2:9" s="6" customFormat="1" ht="162.75" customHeight="1">
      <c r="B245" s="227"/>
      <c r="C245" s="129" t="s">
        <v>88</v>
      </c>
      <c r="D245" s="438" t="s">
        <v>89</v>
      </c>
      <c r="E245" s="439"/>
      <c r="F245" s="439"/>
      <c r="G245" s="439"/>
      <c r="H245" s="440"/>
      <c r="I245" s="8"/>
    </row>
    <row r="246" spans="2:9" s="6" customFormat="1" ht="102.75" customHeight="1">
      <c r="B246" s="30"/>
      <c r="C246" s="80" t="s">
        <v>90</v>
      </c>
      <c r="D246" s="433" t="s">
        <v>91</v>
      </c>
      <c r="E246" s="433"/>
      <c r="F246" s="433"/>
      <c r="G246" s="433"/>
      <c r="H246" s="434"/>
      <c r="I246" s="9"/>
    </row>
    <row r="247" spans="2:9" s="10" customFormat="1" ht="84" customHeight="1">
      <c r="B247" s="31"/>
      <c r="C247" s="75" t="s">
        <v>92</v>
      </c>
      <c r="D247" s="433" t="s">
        <v>284</v>
      </c>
      <c r="E247" s="433"/>
      <c r="F247" s="433"/>
      <c r="G247" s="433"/>
      <c r="H247" s="434"/>
      <c r="I247" s="9"/>
    </row>
    <row r="248" spans="2:9" s="6" customFormat="1" ht="182.25" customHeight="1">
      <c r="B248" s="30"/>
      <c r="C248" s="80" t="s">
        <v>93</v>
      </c>
      <c r="D248" s="433" t="s">
        <v>285</v>
      </c>
      <c r="E248" s="433"/>
      <c r="F248" s="433"/>
      <c r="G248" s="433"/>
      <c r="H248" s="434"/>
      <c r="I248" s="9"/>
    </row>
    <row r="249" spans="2:9" s="6" customFormat="1" ht="100.5" customHeight="1">
      <c r="B249" s="30"/>
      <c r="C249" s="80" t="s">
        <v>94</v>
      </c>
      <c r="D249" s="433" t="s">
        <v>374</v>
      </c>
      <c r="E249" s="433"/>
      <c r="F249" s="433"/>
      <c r="G249" s="433"/>
      <c r="H249" s="434"/>
      <c r="I249" s="9"/>
    </row>
    <row r="250" spans="2:9" s="6" customFormat="1" ht="54" customHeight="1">
      <c r="B250" s="30"/>
      <c r="C250" s="80" t="s">
        <v>95</v>
      </c>
      <c r="D250" s="433" t="s">
        <v>96</v>
      </c>
      <c r="E250" s="433"/>
      <c r="F250" s="433"/>
      <c r="G250" s="433"/>
      <c r="H250" s="434"/>
      <c r="I250" s="9"/>
    </row>
    <row r="251" spans="2:9" s="6" customFormat="1" ht="80.25" customHeight="1">
      <c r="B251" s="30"/>
      <c r="C251" s="80" t="s">
        <v>97</v>
      </c>
      <c r="D251" s="438" t="s">
        <v>379</v>
      </c>
      <c r="E251" s="439"/>
      <c r="F251" s="439"/>
      <c r="G251" s="439"/>
      <c r="H251" s="440"/>
      <c r="I251" s="11"/>
    </row>
    <row r="252" spans="2:9" s="6" customFormat="1" ht="89.25" customHeight="1">
      <c r="B252" s="30"/>
      <c r="C252" s="305" t="s">
        <v>98</v>
      </c>
      <c r="D252" s="433" t="s">
        <v>289</v>
      </c>
      <c r="E252" s="433"/>
      <c r="F252" s="433"/>
      <c r="G252" s="433"/>
      <c r="H252" s="434"/>
      <c r="I252" s="9"/>
    </row>
    <row r="253" spans="2:9" s="6" customFormat="1" ht="46.5" customHeight="1">
      <c r="B253" s="30"/>
      <c r="C253" s="80" t="s">
        <v>99</v>
      </c>
      <c r="D253" s="526" t="s">
        <v>109</v>
      </c>
      <c r="E253" s="448"/>
      <c r="F253" s="448"/>
      <c r="G253" s="448"/>
      <c r="H253" s="449"/>
      <c r="I253" s="12"/>
    </row>
    <row r="254" spans="2:9" s="6" customFormat="1" ht="221.25" customHeight="1">
      <c r="B254" s="30"/>
      <c r="C254" s="80" t="s">
        <v>100</v>
      </c>
      <c r="D254" s="433" t="s">
        <v>101</v>
      </c>
      <c r="E254" s="433"/>
      <c r="F254" s="433"/>
      <c r="G254" s="433"/>
      <c r="H254" s="434"/>
      <c r="I254" s="9"/>
    </row>
    <row r="255" spans="2:9" s="6" customFormat="1" ht="174" customHeight="1">
      <c r="B255" s="30"/>
      <c r="C255" s="80" t="s">
        <v>102</v>
      </c>
      <c r="D255" s="438" t="s">
        <v>103</v>
      </c>
      <c r="E255" s="439"/>
      <c r="F255" s="439"/>
      <c r="G255" s="439"/>
      <c r="H255" s="440"/>
      <c r="I255" s="9"/>
    </row>
    <row r="256" spans="2:9" s="6" customFormat="1" ht="119.25" customHeight="1">
      <c r="B256" s="30"/>
      <c r="C256" s="80" t="s">
        <v>104</v>
      </c>
      <c r="D256" s="438" t="s">
        <v>105</v>
      </c>
      <c r="E256" s="439"/>
      <c r="F256" s="439"/>
      <c r="G256" s="439"/>
      <c r="H256" s="440"/>
      <c r="I256" s="9"/>
    </row>
    <row r="257" spans="2:9" s="10" customFormat="1" ht="81.75" customHeight="1">
      <c r="B257" s="31"/>
      <c r="C257" s="75" t="s">
        <v>106</v>
      </c>
      <c r="D257" s="438" t="s">
        <v>290</v>
      </c>
      <c r="E257" s="439"/>
      <c r="F257" s="439"/>
      <c r="G257" s="439"/>
      <c r="H257" s="440"/>
      <c r="I257" s="9"/>
    </row>
    <row r="258" spans="2:9" s="6" customFormat="1" ht="83.25" customHeight="1" thickBot="1">
      <c r="B258" s="306"/>
      <c r="C258" s="307" t="s">
        <v>107</v>
      </c>
      <c r="D258" s="464" t="s">
        <v>108</v>
      </c>
      <c r="E258" s="464"/>
      <c r="F258" s="464"/>
      <c r="G258" s="464"/>
      <c r="H258" s="465"/>
      <c r="I258" s="9"/>
    </row>
    <row r="259" spans="1:9" s="6" customFormat="1" ht="19.5" customHeight="1" thickBot="1">
      <c r="A259" s="13"/>
      <c r="B259" s="356"/>
      <c r="C259" s="309"/>
      <c r="D259" s="310"/>
      <c r="E259" s="310"/>
      <c r="F259" s="341"/>
      <c r="G259" s="349"/>
      <c r="H259" s="310"/>
      <c r="I259" s="9"/>
    </row>
    <row r="260" spans="1:8" ht="56.25">
      <c r="A260" s="3"/>
      <c r="B260" s="128" t="s">
        <v>0</v>
      </c>
      <c r="C260" s="76" t="s">
        <v>1</v>
      </c>
      <c r="D260" s="76" t="s">
        <v>2</v>
      </c>
      <c r="E260" s="76" t="s">
        <v>27</v>
      </c>
      <c r="F260" s="342" t="s">
        <v>28</v>
      </c>
      <c r="G260" s="350" t="s">
        <v>3</v>
      </c>
      <c r="H260" s="136" t="s">
        <v>26</v>
      </c>
    </row>
    <row r="261" spans="2:8" ht="19.5" thickBot="1">
      <c r="B261" s="137">
        <v>1</v>
      </c>
      <c r="C261" s="35">
        <v>2</v>
      </c>
      <c r="D261" s="97">
        <v>3</v>
      </c>
      <c r="E261" s="97">
        <v>4</v>
      </c>
      <c r="F261" s="138">
        <v>5</v>
      </c>
      <c r="G261" s="138">
        <v>6</v>
      </c>
      <c r="H261" s="140">
        <v>7</v>
      </c>
    </row>
    <row r="262" spans="2:8" ht="21" customHeight="1">
      <c r="B262" s="314"/>
      <c r="C262" s="315"/>
      <c r="D262" s="530" t="s">
        <v>75</v>
      </c>
      <c r="E262" s="531"/>
      <c r="F262" s="531"/>
      <c r="G262" s="531"/>
      <c r="H262" s="532"/>
    </row>
    <row r="263" spans="2:8" ht="45" customHeight="1">
      <c r="B263" s="251"/>
      <c r="C263" s="32">
        <v>0.1</v>
      </c>
      <c r="D263" s="36" t="s">
        <v>77</v>
      </c>
      <c r="E263" s="93" t="s">
        <v>76</v>
      </c>
      <c r="F263" s="155">
        <v>1</v>
      </c>
      <c r="G263" s="101"/>
      <c r="H263" s="157">
        <f aca="true" t="shared" si="7" ref="H263:H269">F263*G263</f>
        <v>0</v>
      </c>
    </row>
    <row r="264" spans="2:8" ht="48" customHeight="1">
      <c r="B264" s="251"/>
      <c r="C264" s="32">
        <v>0.2</v>
      </c>
      <c r="D264" s="36" t="s">
        <v>78</v>
      </c>
      <c r="E264" s="93" t="s">
        <v>76</v>
      </c>
      <c r="F264" s="155">
        <v>1</v>
      </c>
      <c r="G264" s="101"/>
      <c r="H264" s="157">
        <f t="shared" si="7"/>
        <v>0</v>
      </c>
    </row>
    <row r="265" spans="2:8" ht="27" customHeight="1">
      <c r="B265" s="251"/>
      <c r="C265" s="32">
        <v>0.3</v>
      </c>
      <c r="D265" s="36" t="s">
        <v>79</v>
      </c>
      <c r="E265" s="93" t="s">
        <v>76</v>
      </c>
      <c r="F265" s="155">
        <v>1</v>
      </c>
      <c r="G265" s="101"/>
      <c r="H265" s="157">
        <f t="shared" si="7"/>
        <v>0</v>
      </c>
    </row>
    <row r="266" spans="2:8" ht="27" customHeight="1">
      <c r="B266" s="251"/>
      <c r="C266" s="32">
        <v>0.4</v>
      </c>
      <c r="D266" s="36" t="s">
        <v>80</v>
      </c>
      <c r="E266" s="93" t="s">
        <v>76</v>
      </c>
      <c r="F266" s="155">
        <v>1</v>
      </c>
      <c r="G266" s="101"/>
      <c r="H266" s="157">
        <f t="shared" si="7"/>
        <v>0</v>
      </c>
    </row>
    <row r="267" spans="2:8" ht="42.75" customHeight="1">
      <c r="B267" s="251"/>
      <c r="C267" s="32">
        <v>0.5</v>
      </c>
      <c r="D267" s="36" t="s">
        <v>81</v>
      </c>
      <c r="E267" s="93" t="s">
        <v>76</v>
      </c>
      <c r="F267" s="155">
        <v>1</v>
      </c>
      <c r="G267" s="101"/>
      <c r="H267" s="157">
        <f t="shared" si="7"/>
        <v>0</v>
      </c>
    </row>
    <row r="268" spans="2:8" ht="48" customHeight="1">
      <c r="B268" s="251"/>
      <c r="C268" s="32">
        <v>0.6</v>
      </c>
      <c r="D268" s="36" t="s">
        <v>82</v>
      </c>
      <c r="E268" s="93" t="s">
        <v>76</v>
      </c>
      <c r="F268" s="155">
        <v>1</v>
      </c>
      <c r="G268" s="101"/>
      <c r="H268" s="157">
        <f t="shared" si="7"/>
        <v>0</v>
      </c>
    </row>
    <row r="269" spans="2:8" ht="45.75" customHeight="1" thickBot="1">
      <c r="B269" s="252"/>
      <c r="C269" s="32">
        <v>0.7</v>
      </c>
      <c r="D269" s="86" t="s">
        <v>83</v>
      </c>
      <c r="E269" s="158" t="s">
        <v>76</v>
      </c>
      <c r="F269" s="159">
        <v>1</v>
      </c>
      <c r="G269" s="105"/>
      <c r="H269" s="178">
        <f t="shared" si="7"/>
        <v>0</v>
      </c>
    </row>
    <row r="270" spans="2:8" ht="21.75" customHeight="1" thickBot="1">
      <c r="B270" s="418" t="s">
        <v>84</v>
      </c>
      <c r="C270" s="419"/>
      <c r="D270" s="419"/>
      <c r="E270" s="419"/>
      <c r="F270" s="419"/>
      <c r="G270" s="420"/>
      <c r="H270" s="38">
        <f>SUM(H263:H269)</f>
        <v>0</v>
      </c>
    </row>
    <row r="271" spans="2:8" ht="18.75">
      <c r="B271" s="49"/>
      <c r="C271" s="50"/>
      <c r="D271" s="471" t="s">
        <v>4</v>
      </c>
      <c r="E271" s="472"/>
      <c r="F271" s="472"/>
      <c r="G271" s="472"/>
      <c r="H271" s="473"/>
    </row>
    <row r="272" spans="2:8" ht="34.5" customHeight="1">
      <c r="B272" s="39">
        <v>1</v>
      </c>
      <c r="C272" s="68" t="s">
        <v>5</v>
      </c>
      <c r="D272" s="83" t="s">
        <v>218</v>
      </c>
      <c r="E272" s="52" t="s">
        <v>110</v>
      </c>
      <c r="F272" s="84">
        <v>195.89</v>
      </c>
      <c r="G272" s="101"/>
      <c r="H272" s="157">
        <f>F272*G272</f>
        <v>0</v>
      </c>
    </row>
    <row r="273" spans="2:8" ht="83.25" customHeight="1">
      <c r="B273" s="39">
        <v>2</v>
      </c>
      <c r="C273" s="68" t="s">
        <v>6</v>
      </c>
      <c r="D273" s="83" t="s">
        <v>273</v>
      </c>
      <c r="E273" s="52" t="s">
        <v>110</v>
      </c>
      <c r="F273" s="84">
        <v>196</v>
      </c>
      <c r="G273" s="101"/>
      <c r="H273" s="157">
        <f>F273*G273</f>
        <v>0</v>
      </c>
    </row>
    <row r="274" spans="2:8" ht="58.5" customHeight="1" thickBot="1">
      <c r="B274" s="39">
        <v>3</v>
      </c>
      <c r="C274" s="68" t="s">
        <v>127</v>
      </c>
      <c r="D274" s="83" t="s">
        <v>272</v>
      </c>
      <c r="E274" s="52" t="s">
        <v>110</v>
      </c>
      <c r="F274" s="84">
        <v>175</v>
      </c>
      <c r="G274" s="101"/>
      <c r="H274" s="157">
        <f>F274*G274</f>
        <v>0</v>
      </c>
    </row>
    <row r="275" spans="2:8" ht="21.75" customHeight="1" thickBot="1">
      <c r="B275" s="418" t="s">
        <v>22</v>
      </c>
      <c r="C275" s="419"/>
      <c r="D275" s="419"/>
      <c r="E275" s="419"/>
      <c r="F275" s="419"/>
      <c r="G275" s="420"/>
      <c r="H275" s="38">
        <f>SUM(H272:H273)</f>
        <v>0</v>
      </c>
    </row>
    <row r="276" spans="2:8" ht="18.75">
      <c r="B276" s="49"/>
      <c r="C276" s="50"/>
      <c r="D276" s="471" t="s">
        <v>14</v>
      </c>
      <c r="E276" s="472"/>
      <c r="F276" s="472"/>
      <c r="G276" s="472"/>
      <c r="H276" s="473"/>
    </row>
    <row r="277" spans="2:8" ht="18.75">
      <c r="B277" s="39"/>
      <c r="C277" s="51"/>
      <c r="D277" s="79" t="s">
        <v>19</v>
      </c>
      <c r="E277" s="80"/>
      <c r="F277" s="81"/>
      <c r="G277" s="120"/>
      <c r="H277" s="82"/>
    </row>
    <row r="278" spans="2:8" ht="56.25" customHeight="1">
      <c r="B278" s="39">
        <v>4</v>
      </c>
      <c r="C278" s="68" t="s">
        <v>7</v>
      </c>
      <c r="D278" s="83" t="s">
        <v>358</v>
      </c>
      <c r="E278" s="357"/>
      <c r="F278" s="358"/>
      <c r="G278" s="121"/>
      <c r="H278" s="85"/>
    </row>
    <row r="279" spans="2:8" ht="39" customHeight="1">
      <c r="B279" s="39"/>
      <c r="C279" s="68"/>
      <c r="D279" s="83" t="s">
        <v>251</v>
      </c>
      <c r="E279" s="52" t="s">
        <v>43</v>
      </c>
      <c r="F279" s="84">
        <v>525</v>
      </c>
      <c r="G279" s="121"/>
      <c r="H279" s="85">
        <f>F279*G279</f>
        <v>0</v>
      </c>
    </row>
    <row r="280" spans="2:8" ht="24.75" customHeight="1">
      <c r="B280" s="39">
        <v>5</v>
      </c>
      <c r="C280" s="68" t="s">
        <v>8</v>
      </c>
      <c r="D280" s="83" t="s">
        <v>230</v>
      </c>
      <c r="E280" s="52" t="s">
        <v>42</v>
      </c>
      <c r="F280" s="84">
        <v>1335</v>
      </c>
      <c r="G280" s="101"/>
      <c r="H280" s="85">
        <f>F280*G280</f>
        <v>0</v>
      </c>
    </row>
    <row r="281" spans="2:8" ht="58.5" customHeight="1" thickBot="1">
      <c r="B281" s="42">
        <v>6</v>
      </c>
      <c r="C281" s="68" t="s">
        <v>41</v>
      </c>
      <c r="D281" s="86" t="s">
        <v>223</v>
      </c>
      <c r="E281" s="64" t="s">
        <v>43</v>
      </c>
      <c r="F281" s="87">
        <v>857.15</v>
      </c>
      <c r="G281" s="105"/>
      <c r="H281" s="85">
        <f>F281*G281</f>
        <v>0</v>
      </c>
    </row>
    <row r="282" spans="2:8" ht="19.5" thickBot="1">
      <c r="B282" s="418" t="s">
        <v>29</v>
      </c>
      <c r="C282" s="419"/>
      <c r="D282" s="419"/>
      <c r="E282" s="419"/>
      <c r="F282" s="419"/>
      <c r="G282" s="420"/>
      <c r="H282" s="38">
        <f>SUM(H279:H281)</f>
        <v>0</v>
      </c>
    </row>
    <row r="283" spans="2:8" ht="18.75">
      <c r="B283" s="49"/>
      <c r="C283" s="50"/>
      <c r="D283" s="474" t="s">
        <v>13</v>
      </c>
      <c r="E283" s="475"/>
      <c r="F283" s="475"/>
      <c r="G283" s="475"/>
      <c r="H283" s="476"/>
    </row>
    <row r="284" spans="2:8" ht="75" customHeight="1" thickBot="1">
      <c r="B284" s="42">
        <v>7</v>
      </c>
      <c r="C284" s="103" t="s">
        <v>9</v>
      </c>
      <c r="D284" s="37" t="s">
        <v>53</v>
      </c>
      <c r="E284" s="64" t="s">
        <v>47</v>
      </c>
      <c r="F284" s="87">
        <v>3</v>
      </c>
      <c r="G284" s="105"/>
      <c r="H284" s="85">
        <f>F284*G284</f>
        <v>0</v>
      </c>
    </row>
    <row r="285" spans="2:8" ht="22.5" customHeight="1" thickBot="1">
      <c r="B285" s="418" t="s">
        <v>25</v>
      </c>
      <c r="C285" s="419"/>
      <c r="D285" s="419"/>
      <c r="E285" s="419"/>
      <c r="F285" s="419"/>
      <c r="G285" s="420"/>
      <c r="H285" s="38">
        <f>SUM(H284:H284)</f>
        <v>0</v>
      </c>
    </row>
    <row r="286" spans="2:8" ht="18.75">
      <c r="B286" s="49"/>
      <c r="C286" s="50"/>
      <c r="D286" s="485" t="s">
        <v>30</v>
      </c>
      <c r="E286" s="486"/>
      <c r="F286" s="486"/>
      <c r="G286" s="486"/>
      <c r="H286" s="487"/>
    </row>
    <row r="287" spans="2:8" ht="18.75">
      <c r="B287" s="39"/>
      <c r="C287" s="57"/>
      <c r="D287" s="89" t="s">
        <v>20</v>
      </c>
      <c r="E287" s="90"/>
      <c r="F287" s="81"/>
      <c r="G287" s="122"/>
      <c r="H287" s="91"/>
    </row>
    <row r="288" spans="2:8" ht="36.75" customHeight="1">
      <c r="B288" s="39">
        <v>8</v>
      </c>
      <c r="C288" s="68" t="s">
        <v>23</v>
      </c>
      <c r="D288" s="83" t="s">
        <v>48</v>
      </c>
      <c r="E288" s="52" t="s">
        <v>43</v>
      </c>
      <c r="F288" s="84">
        <v>534</v>
      </c>
      <c r="G288" s="101"/>
      <c r="H288" s="157">
        <f aca="true" t="shared" si="8" ref="H288:H295">F288*G288</f>
        <v>0</v>
      </c>
    </row>
    <row r="289" spans="2:8" ht="39" customHeight="1">
      <c r="B289" s="39">
        <v>9</v>
      </c>
      <c r="C289" s="68" t="s">
        <v>33</v>
      </c>
      <c r="D289" s="36" t="s">
        <v>226</v>
      </c>
      <c r="E289" s="52" t="s">
        <v>42</v>
      </c>
      <c r="F289" s="84">
        <v>1106</v>
      </c>
      <c r="G289" s="101"/>
      <c r="H289" s="157">
        <f t="shared" si="8"/>
        <v>0</v>
      </c>
    </row>
    <row r="290" spans="2:8" ht="37.5" customHeight="1">
      <c r="B290" s="39">
        <v>10</v>
      </c>
      <c r="C290" s="68" t="s">
        <v>34</v>
      </c>
      <c r="D290" s="36" t="s">
        <v>247</v>
      </c>
      <c r="E290" s="52" t="s">
        <v>42</v>
      </c>
      <c r="F290" s="84">
        <v>195</v>
      </c>
      <c r="G290" s="101"/>
      <c r="H290" s="157">
        <f t="shared" si="8"/>
        <v>0</v>
      </c>
    </row>
    <row r="291" spans="2:8" ht="54.75" customHeight="1">
      <c r="B291" s="39">
        <v>11</v>
      </c>
      <c r="C291" s="68" t="s">
        <v>35</v>
      </c>
      <c r="D291" s="36" t="s">
        <v>216</v>
      </c>
      <c r="E291" s="52" t="s">
        <v>110</v>
      </c>
      <c r="F291" s="84">
        <v>420</v>
      </c>
      <c r="G291" s="101"/>
      <c r="H291" s="157">
        <f t="shared" si="8"/>
        <v>0</v>
      </c>
    </row>
    <row r="292" spans="2:8" ht="150.75" customHeight="1">
      <c r="B292" s="39">
        <v>12</v>
      </c>
      <c r="C292" s="68" t="s">
        <v>36</v>
      </c>
      <c r="D292" s="36" t="s">
        <v>359</v>
      </c>
      <c r="E292" s="52" t="s">
        <v>110</v>
      </c>
      <c r="F292" s="84">
        <v>24</v>
      </c>
      <c r="G292" s="101"/>
      <c r="H292" s="157">
        <f t="shared" si="8"/>
        <v>0</v>
      </c>
    </row>
    <row r="293" spans="2:8" ht="152.25" customHeight="1">
      <c r="B293" s="39">
        <v>13</v>
      </c>
      <c r="C293" s="68" t="s">
        <v>37</v>
      </c>
      <c r="D293" s="36" t="s">
        <v>360</v>
      </c>
      <c r="E293" s="52" t="s">
        <v>110</v>
      </c>
      <c r="F293" s="84">
        <v>20</v>
      </c>
      <c r="G293" s="101"/>
      <c r="H293" s="157">
        <f t="shared" si="8"/>
        <v>0</v>
      </c>
    </row>
    <row r="294" spans="2:8" ht="171.75" customHeight="1">
      <c r="B294" s="39">
        <v>14</v>
      </c>
      <c r="C294" s="68" t="s">
        <v>55</v>
      </c>
      <c r="D294" s="36" t="s">
        <v>361</v>
      </c>
      <c r="E294" s="52" t="s">
        <v>110</v>
      </c>
      <c r="F294" s="84">
        <v>185</v>
      </c>
      <c r="G294" s="101"/>
      <c r="H294" s="157">
        <f t="shared" si="8"/>
        <v>0</v>
      </c>
    </row>
    <row r="295" spans="2:8" ht="46.5" customHeight="1">
      <c r="B295" s="39">
        <v>15</v>
      </c>
      <c r="C295" s="68" t="s">
        <v>56</v>
      </c>
      <c r="D295" s="36" t="s">
        <v>380</v>
      </c>
      <c r="E295" s="52" t="s">
        <v>47</v>
      </c>
      <c r="F295" s="84">
        <v>5</v>
      </c>
      <c r="G295" s="101"/>
      <c r="H295" s="157">
        <f t="shared" si="8"/>
        <v>0</v>
      </c>
    </row>
    <row r="296" spans="2:8" ht="18.75">
      <c r="B296" s="39"/>
      <c r="C296" s="215"/>
      <c r="D296" s="89" t="s">
        <v>21</v>
      </c>
      <c r="E296" s="52"/>
      <c r="F296" s="84"/>
      <c r="G296" s="101"/>
      <c r="H296" s="157"/>
    </row>
    <row r="297" spans="2:8" ht="56.25" customHeight="1">
      <c r="B297" s="39">
        <v>16</v>
      </c>
      <c r="C297" s="68" t="s">
        <v>213</v>
      </c>
      <c r="D297" s="36" t="s">
        <v>383</v>
      </c>
      <c r="E297" s="52" t="s">
        <v>42</v>
      </c>
      <c r="F297" s="84">
        <v>195</v>
      </c>
      <c r="G297" s="101"/>
      <c r="H297" s="157">
        <f>F297*G297</f>
        <v>0</v>
      </c>
    </row>
    <row r="298" spans="2:8" ht="42" customHeight="1" thickBot="1">
      <c r="B298" s="39">
        <v>17</v>
      </c>
      <c r="C298" s="68" t="s">
        <v>59</v>
      </c>
      <c r="D298" s="36" t="s">
        <v>384</v>
      </c>
      <c r="E298" s="52" t="s">
        <v>110</v>
      </c>
      <c r="F298" s="84">
        <v>195</v>
      </c>
      <c r="G298" s="101"/>
      <c r="H298" s="157">
        <f>F298*G298</f>
        <v>0</v>
      </c>
    </row>
    <row r="299" spans="2:8" ht="21.75" customHeight="1" thickBot="1">
      <c r="B299" s="418" t="s">
        <v>24</v>
      </c>
      <c r="C299" s="419"/>
      <c r="D299" s="419"/>
      <c r="E299" s="419"/>
      <c r="F299" s="419"/>
      <c r="G299" s="420"/>
      <c r="H299" s="38">
        <f>SUM(H288:H298)</f>
        <v>0</v>
      </c>
    </row>
    <row r="300" spans="2:8" ht="214.5" customHeight="1">
      <c r="B300" s="49"/>
      <c r="C300" s="50"/>
      <c r="D300" s="474" t="s">
        <v>252</v>
      </c>
      <c r="E300" s="472"/>
      <c r="F300" s="472"/>
      <c r="G300" s="472"/>
      <c r="H300" s="473"/>
    </row>
    <row r="301" spans="2:8" ht="30.75" customHeight="1">
      <c r="B301" s="65"/>
      <c r="C301" s="68"/>
      <c r="D301" s="92" t="s">
        <v>346</v>
      </c>
      <c r="E301" s="93"/>
      <c r="F301" s="145"/>
      <c r="G301" s="122"/>
      <c r="H301" s="91"/>
    </row>
    <row r="302" spans="2:8" ht="108.75" customHeight="1">
      <c r="B302" s="94">
        <v>18</v>
      </c>
      <c r="C302" s="68" t="s">
        <v>54</v>
      </c>
      <c r="D302" s="125" t="s">
        <v>241</v>
      </c>
      <c r="E302" s="52" t="s">
        <v>47</v>
      </c>
      <c r="F302" s="84">
        <v>1</v>
      </c>
      <c r="G302" s="101"/>
      <c r="H302" s="157">
        <f>F302*G302</f>
        <v>0</v>
      </c>
    </row>
    <row r="303" spans="2:8" ht="100.5" customHeight="1">
      <c r="B303" s="94">
        <v>19</v>
      </c>
      <c r="C303" s="68" t="s">
        <v>38</v>
      </c>
      <c r="D303" s="125" t="s">
        <v>236</v>
      </c>
      <c r="E303" s="93" t="s">
        <v>47</v>
      </c>
      <c r="F303" s="84">
        <v>6</v>
      </c>
      <c r="G303" s="101"/>
      <c r="H303" s="157">
        <f>F303*G303</f>
        <v>0</v>
      </c>
    </row>
    <row r="304" spans="2:8" ht="96" customHeight="1">
      <c r="B304" s="65">
        <v>20</v>
      </c>
      <c r="C304" s="68" t="s">
        <v>39</v>
      </c>
      <c r="D304" s="125" t="s">
        <v>242</v>
      </c>
      <c r="E304" s="93" t="s">
        <v>47</v>
      </c>
      <c r="F304" s="84">
        <v>5</v>
      </c>
      <c r="G304" s="101"/>
      <c r="H304" s="157">
        <f>F304*G304</f>
        <v>0</v>
      </c>
    </row>
    <row r="305" spans="2:8" ht="114.75" customHeight="1">
      <c r="B305" s="94">
        <v>21</v>
      </c>
      <c r="C305" s="68" t="s">
        <v>40</v>
      </c>
      <c r="D305" s="352" t="s">
        <v>253</v>
      </c>
      <c r="E305" s="93" t="s">
        <v>47</v>
      </c>
      <c r="F305" s="84">
        <v>12</v>
      </c>
      <c r="G305" s="101"/>
      <c r="H305" s="157">
        <f>F305*G305</f>
        <v>0</v>
      </c>
    </row>
    <row r="306" spans="2:8" ht="23.25" customHeight="1">
      <c r="B306" s="94"/>
      <c r="C306" s="68"/>
      <c r="D306" s="95" t="s">
        <v>353</v>
      </c>
      <c r="E306" s="75"/>
      <c r="F306" s="145"/>
      <c r="G306" s="122"/>
      <c r="H306" s="157"/>
    </row>
    <row r="307" spans="2:8" ht="40.5" customHeight="1" thickBot="1">
      <c r="B307" s="65">
        <v>22</v>
      </c>
      <c r="C307" s="68" t="s">
        <v>57</v>
      </c>
      <c r="D307" s="359" t="s">
        <v>254</v>
      </c>
      <c r="E307" s="67" t="s">
        <v>42</v>
      </c>
      <c r="F307" s="155">
        <v>216</v>
      </c>
      <c r="G307" s="101"/>
      <c r="H307" s="157">
        <f>F307*G307</f>
        <v>0</v>
      </c>
    </row>
    <row r="308" spans="1:8" ht="23.25" customHeight="1" thickBot="1">
      <c r="A308" s="5"/>
      <c r="B308" s="418" t="s">
        <v>31</v>
      </c>
      <c r="C308" s="419"/>
      <c r="D308" s="419"/>
      <c r="E308" s="419"/>
      <c r="F308" s="419"/>
      <c r="G308" s="420"/>
      <c r="H308" s="38">
        <f>SUM(H302:H307)</f>
        <v>0</v>
      </c>
    </row>
    <row r="309" spans="2:8" ht="18.75">
      <c r="B309" s="263"/>
      <c r="C309" s="264"/>
      <c r="D309" s="455" t="s">
        <v>65</v>
      </c>
      <c r="E309" s="456"/>
      <c r="F309" s="456"/>
      <c r="G309" s="456"/>
      <c r="H309" s="330"/>
    </row>
    <row r="310" spans="2:8" ht="18.75">
      <c r="B310" s="266"/>
      <c r="C310" s="50"/>
      <c r="D310" s="267" t="s">
        <v>111</v>
      </c>
      <c r="E310" s="268"/>
      <c r="F310" s="328"/>
      <c r="G310" s="329"/>
      <c r="H310" s="346">
        <f>H270</f>
        <v>0</v>
      </c>
    </row>
    <row r="311" spans="2:8" ht="18.75">
      <c r="B311" s="271"/>
      <c r="C311" s="51"/>
      <c r="D311" s="267" t="s">
        <v>11</v>
      </c>
      <c r="E311" s="272"/>
      <c r="F311" s="273"/>
      <c r="G311" s="331"/>
      <c r="H311" s="332">
        <f>H275</f>
        <v>0</v>
      </c>
    </row>
    <row r="312" spans="2:8" ht="18.75">
      <c r="B312" s="333"/>
      <c r="C312" s="277"/>
      <c r="D312" s="267" t="s">
        <v>15</v>
      </c>
      <c r="E312" s="272"/>
      <c r="F312" s="273"/>
      <c r="G312" s="331"/>
      <c r="H312" s="332">
        <f>H282</f>
        <v>0</v>
      </c>
    </row>
    <row r="313" spans="2:8" ht="18.75">
      <c r="B313" s="334"/>
      <c r="C313" s="119"/>
      <c r="D313" s="267" t="s">
        <v>16</v>
      </c>
      <c r="E313" s="272"/>
      <c r="F313" s="273"/>
      <c r="G313" s="331"/>
      <c r="H313" s="332">
        <f>H285</f>
        <v>0</v>
      </c>
    </row>
    <row r="314" spans="2:8" ht="18.75">
      <c r="B314" s="334"/>
      <c r="C314" s="119"/>
      <c r="D314" s="528" t="s">
        <v>17</v>
      </c>
      <c r="E314" s="529"/>
      <c r="F314" s="529"/>
      <c r="G314" s="529"/>
      <c r="H314" s="332">
        <f>H299</f>
        <v>0</v>
      </c>
    </row>
    <row r="315" spans="2:8" ht="19.5" thickBot="1">
      <c r="B315" s="334"/>
      <c r="C315" s="335"/>
      <c r="D315" s="528" t="s">
        <v>18</v>
      </c>
      <c r="E315" s="529"/>
      <c r="F315" s="529"/>
      <c r="G315" s="529"/>
      <c r="H315" s="332">
        <f>H308</f>
        <v>0</v>
      </c>
    </row>
    <row r="316" spans="2:8" ht="19.5" thickBot="1">
      <c r="B316" s="336"/>
      <c r="C316" s="337"/>
      <c r="D316" s="458" t="s">
        <v>64</v>
      </c>
      <c r="E316" s="459"/>
      <c r="F316" s="459" t="s">
        <v>12</v>
      </c>
      <c r="G316" s="459"/>
      <c r="H316" s="338">
        <f>SUM(H310:H315)</f>
        <v>0</v>
      </c>
    </row>
    <row r="317" spans="2:8" ht="19.5" thickBot="1">
      <c r="B317" s="286"/>
      <c r="C317" s="286"/>
      <c r="D317" s="287"/>
      <c r="E317" s="288"/>
      <c r="G317" s="347"/>
      <c r="H317" s="348"/>
    </row>
    <row r="318" spans="2:8" ht="27" customHeight="1" thickBot="1">
      <c r="B318" s="533" t="s">
        <v>50</v>
      </c>
      <c r="C318" s="534"/>
      <c r="D318" s="534"/>
      <c r="E318" s="534"/>
      <c r="F318" s="534"/>
      <c r="G318" s="534"/>
      <c r="H318" s="535"/>
    </row>
    <row r="319" spans="2:8" s="3" customFormat="1" ht="26.25" customHeight="1" thickBot="1">
      <c r="B319" s="536">
        <v>1</v>
      </c>
      <c r="C319" s="537"/>
      <c r="D319" s="538" t="s">
        <v>60</v>
      </c>
      <c r="E319" s="539"/>
      <c r="F319" s="539" t="s">
        <v>12</v>
      </c>
      <c r="G319" s="539"/>
      <c r="H319" s="360">
        <f>H81</f>
        <v>0</v>
      </c>
    </row>
    <row r="320" spans="2:8" s="3" customFormat="1" ht="26.25" customHeight="1" thickBot="1">
      <c r="B320" s="536">
        <v>2</v>
      </c>
      <c r="C320" s="537"/>
      <c r="D320" s="538" t="s">
        <v>61</v>
      </c>
      <c r="E320" s="539"/>
      <c r="F320" s="539" t="s">
        <v>12</v>
      </c>
      <c r="G320" s="539"/>
      <c r="H320" s="360">
        <f>H159</f>
        <v>0</v>
      </c>
    </row>
    <row r="321" spans="2:8" s="3" customFormat="1" ht="26.25" customHeight="1" thickBot="1">
      <c r="B321" s="536">
        <v>3</v>
      </c>
      <c r="C321" s="537"/>
      <c r="D321" s="538" t="s">
        <v>62</v>
      </c>
      <c r="E321" s="539"/>
      <c r="F321" s="539" t="s">
        <v>12</v>
      </c>
      <c r="G321" s="539"/>
      <c r="H321" s="360">
        <f>H238</f>
        <v>0</v>
      </c>
    </row>
    <row r="322" spans="2:8" s="3" customFormat="1" ht="26.25" customHeight="1" thickBot="1">
      <c r="B322" s="536">
        <v>4</v>
      </c>
      <c r="C322" s="537"/>
      <c r="D322" s="538" t="s">
        <v>63</v>
      </c>
      <c r="E322" s="539"/>
      <c r="F322" s="539" t="s">
        <v>12</v>
      </c>
      <c r="G322" s="539"/>
      <c r="H322" s="360">
        <f>H316</f>
        <v>0</v>
      </c>
    </row>
    <row r="323" spans="2:8" s="3" customFormat="1" ht="26.25" customHeight="1" thickBot="1">
      <c r="B323" s="536"/>
      <c r="C323" s="540"/>
      <c r="D323" s="541" t="s">
        <v>49</v>
      </c>
      <c r="E323" s="542"/>
      <c r="F323" s="542"/>
      <c r="G323" s="542"/>
      <c r="H323" s="360">
        <f>SUM(H319:H322)</f>
        <v>0</v>
      </c>
    </row>
    <row r="326" ht="18.75">
      <c r="D326" s="74" t="s">
        <v>112</v>
      </c>
    </row>
    <row r="327" ht="18.75">
      <c r="D327" s="74" t="s">
        <v>113</v>
      </c>
    </row>
    <row r="328" ht="18.75">
      <c r="D328" s="74" t="s">
        <v>114</v>
      </c>
    </row>
  </sheetData>
  <sheetProtection/>
  <mergeCells count="149">
    <mergeCell ref="D243:H243"/>
    <mergeCell ref="B241:H241"/>
    <mergeCell ref="D300:H300"/>
    <mergeCell ref="B128:G128"/>
    <mergeCell ref="D88:H88"/>
    <mergeCell ref="D89:H89"/>
    <mergeCell ref="D90:H90"/>
    <mergeCell ref="D91:H91"/>
    <mergeCell ref="B308:G308"/>
    <mergeCell ref="B195:G195"/>
    <mergeCell ref="B202:G202"/>
    <mergeCell ref="B205:G205"/>
    <mergeCell ref="B219:G219"/>
    <mergeCell ref="B240:H240"/>
    <mergeCell ref="D179:H179"/>
    <mergeCell ref="B191:G191"/>
    <mergeCell ref="D203:H203"/>
    <mergeCell ref="D206:H206"/>
    <mergeCell ref="D237:G237"/>
    <mergeCell ref="B230:G230"/>
    <mergeCell ref="D192:H192"/>
    <mergeCell ref="D196:H196"/>
    <mergeCell ref="D238:G238"/>
    <mergeCell ref="B1:H1"/>
    <mergeCell ref="B83:H83"/>
    <mergeCell ref="B161:H161"/>
    <mergeCell ref="D16:H16"/>
    <mergeCell ref="B50:G50"/>
    <mergeCell ref="B64:G64"/>
    <mergeCell ref="B73:G73"/>
    <mergeCell ref="D7:H7"/>
    <mergeCell ref="D17:H17"/>
    <mergeCell ref="D18:H18"/>
    <mergeCell ref="D19:H19"/>
    <mergeCell ref="D86:H86"/>
    <mergeCell ref="D87:H87"/>
    <mergeCell ref="B84:H84"/>
    <mergeCell ref="B85:H85"/>
    <mergeCell ref="D322:G322"/>
    <mergeCell ref="D94:H94"/>
    <mergeCell ref="D74:G74"/>
    <mergeCell ref="D79:G79"/>
    <mergeCell ref="D80:G80"/>
    <mergeCell ref="D81:G81"/>
    <mergeCell ref="B242:H242"/>
    <mergeCell ref="D231:G231"/>
    <mergeCell ref="D236:G236"/>
    <mergeCell ref="D220:H220"/>
    <mergeCell ref="B318:H318"/>
    <mergeCell ref="B319:C319"/>
    <mergeCell ref="D319:G319"/>
    <mergeCell ref="B323:C323"/>
    <mergeCell ref="D323:G323"/>
    <mergeCell ref="B320:C320"/>
    <mergeCell ref="B321:C321"/>
    <mergeCell ref="B322:C322"/>
    <mergeCell ref="D320:G320"/>
    <mergeCell ref="D321:G321"/>
    <mergeCell ref="B285:G285"/>
    <mergeCell ref="D271:H271"/>
    <mergeCell ref="D286:H286"/>
    <mergeCell ref="D316:G316"/>
    <mergeCell ref="D309:G309"/>
    <mergeCell ref="D314:G314"/>
    <mergeCell ref="D315:G315"/>
    <mergeCell ref="B275:G275"/>
    <mergeCell ref="D249:H249"/>
    <mergeCell ref="D250:H250"/>
    <mergeCell ref="D251:H251"/>
    <mergeCell ref="D252:H252"/>
    <mergeCell ref="D276:H276"/>
    <mergeCell ref="D283:H283"/>
    <mergeCell ref="B282:G282"/>
    <mergeCell ref="D255:H255"/>
    <mergeCell ref="D256:H256"/>
    <mergeCell ref="D257:H257"/>
    <mergeCell ref="D258:H258"/>
    <mergeCell ref="B299:G299"/>
    <mergeCell ref="D244:H244"/>
    <mergeCell ref="D245:H245"/>
    <mergeCell ref="D246:H246"/>
    <mergeCell ref="D247:H247"/>
    <mergeCell ref="D248:H248"/>
    <mergeCell ref="B270:G270"/>
    <mergeCell ref="D170:H170"/>
    <mergeCell ref="D171:H171"/>
    <mergeCell ref="D177:H177"/>
    <mergeCell ref="D178:H178"/>
    <mergeCell ref="D175:H175"/>
    <mergeCell ref="D176:H176"/>
    <mergeCell ref="D262:H262"/>
    <mergeCell ref="D253:H253"/>
    <mergeCell ref="D254:H254"/>
    <mergeCell ref="D165:H165"/>
    <mergeCell ref="D166:H166"/>
    <mergeCell ref="D172:H172"/>
    <mergeCell ref="D173:H173"/>
    <mergeCell ref="D174:H174"/>
    <mergeCell ref="D157:G157"/>
    <mergeCell ref="D158:G158"/>
    <mergeCell ref="D159:G159"/>
    <mergeCell ref="D167:H167"/>
    <mergeCell ref="D168:H168"/>
    <mergeCell ref="D143:H143"/>
    <mergeCell ref="D152:G152"/>
    <mergeCell ref="B151:G151"/>
    <mergeCell ref="D164:H164"/>
    <mergeCell ref="B162:H162"/>
    <mergeCell ref="B163:H163"/>
    <mergeCell ref="D126:H126"/>
    <mergeCell ref="D129:H129"/>
    <mergeCell ref="D101:H101"/>
    <mergeCell ref="D114:H114"/>
    <mergeCell ref="D119:H119"/>
    <mergeCell ref="D99:H99"/>
    <mergeCell ref="D100:H100"/>
    <mergeCell ref="B113:G113"/>
    <mergeCell ref="B118:G118"/>
    <mergeCell ref="B125:G125"/>
    <mergeCell ref="I21:I22"/>
    <mergeCell ref="D32:H32"/>
    <mergeCell ref="D37:H37"/>
    <mergeCell ref="D44:H44"/>
    <mergeCell ref="B31:G31"/>
    <mergeCell ref="D95:H95"/>
    <mergeCell ref="D65:H65"/>
    <mergeCell ref="D51:H51"/>
    <mergeCell ref="D92:H92"/>
    <mergeCell ref="D93:H93"/>
    <mergeCell ref="D9:H9"/>
    <mergeCell ref="D10:H10"/>
    <mergeCell ref="D169:H169"/>
    <mergeCell ref="B2:H2"/>
    <mergeCell ref="B3:H3"/>
    <mergeCell ref="D11:H11"/>
    <mergeCell ref="B142:G142"/>
    <mergeCell ref="D96:H96"/>
    <mergeCell ref="D97:H97"/>
    <mergeCell ref="D98:H98"/>
    <mergeCell ref="B36:G36"/>
    <mergeCell ref="B43:G43"/>
    <mergeCell ref="D4:H4"/>
    <mergeCell ref="D5:H5"/>
    <mergeCell ref="D6:H6"/>
    <mergeCell ref="D12:H12"/>
    <mergeCell ref="D13:H13"/>
    <mergeCell ref="D14:H14"/>
    <mergeCell ref="D15:H15"/>
    <mergeCell ref="D8:H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rowBreaks count="1" manualBreakCount="1">
    <brk id="5"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49">
      <selection activeCell="A53" sqref="A53:IV53"/>
    </sheetView>
  </sheetViews>
  <sheetFormatPr defaultColWidth="9.140625" defaultRowHeight="15"/>
  <cols>
    <col min="1" max="1" width="6.57421875" style="26" customWidth="1"/>
    <col min="2" max="2" width="6.57421875" style="384" customWidth="1"/>
    <col min="3" max="3" width="6.140625" style="384" customWidth="1"/>
    <col min="4" max="4" width="57.57421875" style="389" customWidth="1"/>
    <col min="5" max="5" width="11.8515625" style="386" customWidth="1"/>
    <col min="6" max="6" width="14.00390625" style="387" customWidth="1"/>
    <col min="7" max="7" width="16.28125" style="388" customWidth="1"/>
    <col min="8" max="8" width="21.8515625" style="205" customWidth="1"/>
  </cols>
  <sheetData>
    <row r="1" spans="1:8" ht="80.25" customHeight="1" thickBot="1">
      <c r="A1" s="15"/>
      <c r="B1" s="441" t="s">
        <v>209</v>
      </c>
      <c r="C1" s="442"/>
      <c r="D1" s="442"/>
      <c r="E1" s="442"/>
      <c r="F1" s="442"/>
      <c r="G1" s="442"/>
      <c r="H1" s="443"/>
    </row>
    <row r="2" spans="1:8" ht="19.5" customHeight="1" thickBot="1">
      <c r="A2" s="15"/>
      <c r="B2" s="444" t="s">
        <v>32</v>
      </c>
      <c r="C2" s="445"/>
      <c r="D2" s="445"/>
      <c r="E2" s="445"/>
      <c r="F2" s="445"/>
      <c r="G2" s="445"/>
      <c r="H2" s="446"/>
    </row>
    <row r="3" spans="1:8" ht="28.5" customHeight="1">
      <c r="A3" s="16"/>
      <c r="B3" s="447" t="s">
        <v>159</v>
      </c>
      <c r="C3" s="448"/>
      <c r="D3" s="448"/>
      <c r="E3" s="448"/>
      <c r="F3" s="448"/>
      <c r="G3" s="448"/>
      <c r="H3" s="449"/>
    </row>
    <row r="4" spans="1:8" ht="18.75">
      <c r="A4" s="15"/>
      <c r="B4" s="137"/>
      <c r="C4" s="35"/>
      <c r="D4" s="450" t="s">
        <v>85</v>
      </c>
      <c r="E4" s="451"/>
      <c r="F4" s="451"/>
      <c r="G4" s="451"/>
      <c r="H4" s="452"/>
    </row>
    <row r="5" spans="1:8" ht="68.25" customHeight="1">
      <c r="A5" s="15"/>
      <c r="B5" s="227"/>
      <c r="C5" s="129" t="s">
        <v>86</v>
      </c>
      <c r="D5" s="438" t="s">
        <v>87</v>
      </c>
      <c r="E5" s="453"/>
      <c r="F5" s="453"/>
      <c r="G5" s="453"/>
      <c r="H5" s="454"/>
    </row>
    <row r="6" spans="1:8" ht="164.25" customHeight="1">
      <c r="A6" s="15"/>
      <c r="B6" s="227"/>
      <c r="C6" s="129" t="s">
        <v>88</v>
      </c>
      <c r="D6" s="438" t="s">
        <v>89</v>
      </c>
      <c r="E6" s="439"/>
      <c r="F6" s="439"/>
      <c r="G6" s="439"/>
      <c r="H6" s="440"/>
    </row>
    <row r="7" spans="1:8" ht="96.75" customHeight="1">
      <c r="A7" s="15"/>
      <c r="B7" s="30"/>
      <c r="C7" s="80" t="s">
        <v>90</v>
      </c>
      <c r="D7" s="433" t="s">
        <v>91</v>
      </c>
      <c r="E7" s="433"/>
      <c r="F7" s="433"/>
      <c r="G7" s="433"/>
      <c r="H7" s="434"/>
    </row>
    <row r="8" spans="1:8" ht="82.5" customHeight="1">
      <c r="A8" s="16"/>
      <c r="B8" s="31"/>
      <c r="C8" s="75" t="s">
        <v>92</v>
      </c>
      <c r="D8" s="433" t="s">
        <v>284</v>
      </c>
      <c r="E8" s="433"/>
      <c r="F8" s="433"/>
      <c r="G8" s="433"/>
      <c r="H8" s="434"/>
    </row>
    <row r="9" spans="1:8" ht="151.5" customHeight="1">
      <c r="A9" s="15"/>
      <c r="B9" s="30"/>
      <c r="C9" s="80" t="s">
        <v>93</v>
      </c>
      <c r="D9" s="433" t="s">
        <v>285</v>
      </c>
      <c r="E9" s="433"/>
      <c r="F9" s="433"/>
      <c r="G9" s="433"/>
      <c r="H9" s="434"/>
    </row>
    <row r="10" spans="1:8" ht="108.75" customHeight="1">
      <c r="A10" s="15"/>
      <c r="B10" s="30"/>
      <c r="C10" s="80" t="s">
        <v>94</v>
      </c>
      <c r="D10" s="433" t="s">
        <v>374</v>
      </c>
      <c r="E10" s="433"/>
      <c r="F10" s="433"/>
      <c r="G10" s="433"/>
      <c r="H10" s="434"/>
    </row>
    <row r="11" spans="1:8" ht="56.25" customHeight="1">
      <c r="A11" s="15"/>
      <c r="B11" s="30"/>
      <c r="C11" s="80" t="s">
        <v>95</v>
      </c>
      <c r="D11" s="433" t="s">
        <v>96</v>
      </c>
      <c r="E11" s="433"/>
      <c r="F11" s="433"/>
      <c r="G11" s="433"/>
      <c r="H11" s="434"/>
    </row>
    <row r="12" spans="1:8" ht="83.25" customHeight="1">
      <c r="A12" s="15"/>
      <c r="B12" s="30"/>
      <c r="C12" s="80" t="s">
        <v>97</v>
      </c>
      <c r="D12" s="438" t="s">
        <v>375</v>
      </c>
      <c r="E12" s="439"/>
      <c r="F12" s="439"/>
      <c r="G12" s="439"/>
      <c r="H12" s="440"/>
    </row>
    <row r="13" spans="1:8" ht="96" customHeight="1">
      <c r="A13" s="15"/>
      <c r="B13" s="30"/>
      <c r="C13" s="305" t="s">
        <v>98</v>
      </c>
      <c r="D13" s="433" t="s">
        <v>289</v>
      </c>
      <c r="E13" s="433"/>
      <c r="F13" s="433"/>
      <c r="G13" s="433"/>
      <c r="H13" s="434"/>
    </row>
    <row r="14" spans="1:8" ht="111.75" customHeight="1">
      <c r="A14" s="15"/>
      <c r="B14" s="30"/>
      <c r="C14" s="80" t="s">
        <v>99</v>
      </c>
      <c r="D14" s="435" t="s">
        <v>125</v>
      </c>
      <c r="E14" s="436"/>
      <c r="F14" s="436"/>
      <c r="G14" s="436"/>
      <c r="H14" s="437"/>
    </row>
    <row r="15" spans="1:8" ht="214.5" customHeight="1">
      <c r="A15" s="15"/>
      <c r="B15" s="30"/>
      <c r="C15" s="80" t="s">
        <v>100</v>
      </c>
      <c r="D15" s="433" t="s">
        <v>101</v>
      </c>
      <c r="E15" s="433"/>
      <c r="F15" s="433"/>
      <c r="G15" s="433"/>
      <c r="H15" s="434"/>
    </row>
    <row r="16" spans="1:8" ht="166.5" customHeight="1">
      <c r="A16" s="15"/>
      <c r="B16" s="30"/>
      <c r="C16" s="80" t="s">
        <v>102</v>
      </c>
      <c r="D16" s="438" t="s">
        <v>103</v>
      </c>
      <c r="E16" s="439"/>
      <c r="F16" s="439"/>
      <c r="G16" s="439"/>
      <c r="H16" s="440"/>
    </row>
    <row r="17" spans="1:8" ht="120" customHeight="1">
      <c r="A17" s="15"/>
      <c r="B17" s="30"/>
      <c r="C17" s="80" t="s">
        <v>104</v>
      </c>
      <c r="D17" s="438" t="s">
        <v>105</v>
      </c>
      <c r="E17" s="439"/>
      <c r="F17" s="439"/>
      <c r="G17" s="439"/>
      <c r="H17" s="440"/>
    </row>
    <row r="18" spans="1:8" ht="83.25" customHeight="1">
      <c r="A18" s="16"/>
      <c r="B18" s="31"/>
      <c r="C18" s="75" t="s">
        <v>106</v>
      </c>
      <c r="D18" s="438" t="s">
        <v>290</v>
      </c>
      <c r="E18" s="439"/>
      <c r="F18" s="439"/>
      <c r="G18" s="439"/>
      <c r="H18" s="440"/>
    </row>
    <row r="19" spans="1:8" ht="84" customHeight="1" thickBot="1">
      <c r="A19" s="15"/>
      <c r="B19" s="230"/>
      <c r="C19" s="307" t="s">
        <v>107</v>
      </c>
      <c r="D19" s="464" t="s">
        <v>108</v>
      </c>
      <c r="E19" s="464"/>
      <c r="F19" s="464"/>
      <c r="G19" s="464"/>
      <c r="H19" s="465"/>
    </row>
    <row r="20" spans="1:8" ht="19.5" thickBot="1">
      <c r="A20" s="15"/>
      <c r="B20" s="233"/>
      <c r="C20" s="234"/>
      <c r="D20" s="69"/>
      <c r="E20" s="361"/>
      <c r="F20" s="361"/>
      <c r="G20" s="237"/>
      <c r="H20" s="362"/>
    </row>
    <row r="21" spans="1:8" ht="56.25">
      <c r="A21" s="15"/>
      <c r="B21" s="127" t="s">
        <v>0</v>
      </c>
      <c r="C21" s="34" t="s">
        <v>1</v>
      </c>
      <c r="D21" s="34" t="s">
        <v>2</v>
      </c>
      <c r="E21" s="34" t="s">
        <v>27</v>
      </c>
      <c r="F21" s="239" t="s">
        <v>28</v>
      </c>
      <c r="G21" s="350" t="s">
        <v>3</v>
      </c>
      <c r="H21" s="241" t="s">
        <v>26</v>
      </c>
    </row>
    <row r="22" spans="1:8" ht="18.75">
      <c r="A22" s="17"/>
      <c r="B22" s="137">
        <v>1</v>
      </c>
      <c r="C22" s="35">
        <v>2</v>
      </c>
      <c r="D22" s="35">
        <v>3</v>
      </c>
      <c r="E22" s="242">
        <v>4</v>
      </c>
      <c r="F22" s="243">
        <v>5</v>
      </c>
      <c r="G22" s="243">
        <v>6</v>
      </c>
      <c r="H22" s="363">
        <v>7</v>
      </c>
    </row>
    <row r="23" spans="1:8" ht="18.75">
      <c r="A23" s="15"/>
      <c r="B23" s="245"/>
      <c r="C23" s="246"/>
      <c r="D23" s="33" t="s">
        <v>75</v>
      </c>
      <c r="E23" s="364"/>
      <c r="F23" s="249"/>
      <c r="G23" s="249"/>
      <c r="H23" s="365"/>
    </row>
    <row r="24" spans="1:8" ht="29.25" customHeight="1">
      <c r="A24" s="15"/>
      <c r="B24" s="251"/>
      <c r="C24" s="32">
        <v>0.1</v>
      </c>
      <c r="D24" s="36" t="s">
        <v>77</v>
      </c>
      <c r="E24" s="366" t="s">
        <v>76</v>
      </c>
      <c r="F24" s="155">
        <v>1</v>
      </c>
      <c r="G24" s="101"/>
      <c r="H24" s="102">
        <f aca="true" t="shared" si="0" ref="H24:H30">F24*G24</f>
        <v>0</v>
      </c>
    </row>
    <row r="25" spans="1:8" ht="37.5">
      <c r="A25" s="15"/>
      <c r="B25" s="251"/>
      <c r="C25" s="32">
        <v>0.2</v>
      </c>
      <c r="D25" s="36" t="s">
        <v>78</v>
      </c>
      <c r="E25" s="366" t="s">
        <v>76</v>
      </c>
      <c r="F25" s="155">
        <v>1</v>
      </c>
      <c r="G25" s="101"/>
      <c r="H25" s="102">
        <f t="shared" si="0"/>
        <v>0</v>
      </c>
    </row>
    <row r="26" spans="1:8" ht="22.5" customHeight="1">
      <c r="A26" s="15"/>
      <c r="B26" s="251"/>
      <c r="C26" s="32">
        <v>0.3</v>
      </c>
      <c r="D26" s="36" t="s">
        <v>79</v>
      </c>
      <c r="E26" s="366" t="s">
        <v>76</v>
      </c>
      <c r="F26" s="155">
        <v>1</v>
      </c>
      <c r="G26" s="101"/>
      <c r="H26" s="102">
        <f t="shared" si="0"/>
        <v>0</v>
      </c>
    </row>
    <row r="27" spans="1:8" ht="18.75">
      <c r="A27" s="15"/>
      <c r="B27" s="251"/>
      <c r="C27" s="32">
        <v>0.4</v>
      </c>
      <c r="D27" s="36" t="s">
        <v>80</v>
      </c>
      <c r="E27" s="366" t="s">
        <v>76</v>
      </c>
      <c r="F27" s="155">
        <v>1</v>
      </c>
      <c r="G27" s="101"/>
      <c r="H27" s="102">
        <f t="shared" si="0"/>
        <v>0</v>
      </c>
    </row>
    <row r="28" spans="1:8" ht="40.5" customHeight="1">
      <c r="A28" s="15"/>
      <c r="B28" s="251"/>
      <c r="C28" s="32">
        <v>0.5</v>
      </c>
      <c r="D28" s="36" t="s">
        <v>81</v>
      </c>
      <c r="E28" s="366" t="s">
        <v>76</v>
      </c>
      <c r="F28" s="155">
        <v>1</v>
      </c>
      <c r="G28" s="101"/>
      <c r="H28" s="102">
        <f t="shared" si="0"/>
        <v>0</v>
      </c>
    </row>
    <row r="29" spans="1:8" ht="37.5">
      <c r="A29" s="15"/>
      <c r="B29" s="251"/>
      <c r="C29" s="32">
        <v>0.6</v>
      </c>
      <c r="D29" s="36" t="s">
        <v>82</v>
      </c>
      <c r="E29" s="366" t="s">
        <v>76</v>
      </c>
      <c r="F29" s="155">
        <v>1</v>
      </c>
      <c r="G29" s="101"/>
      <c r="H29" s="102">
        <f t="shared" si="0"/>
        <v>0</v>
      </c>
    </row>
    <row r="30" spans="1:8" ht="38.25" thickBot="1">
      <c r="A30" s="15"/>
      <c r="B30" s="252"/>
      <c r="C30" s="32">
        <v>0.7</v>
      </c>
      <c r="D30" s="37" t="s">
        <v>83</v>
      </c>
      <c r="E30" s="367" t="s">
        <v>76</v>
      </c>
      <c r="F30" s="159">
        <v>1</v>
      </c>
      <c r="G30" s="105"/>
      <c r="H30" s="106">
        <f t="shared" si="0"/>
        <v>0</v>
      </c>
    </row>
    <row r="31" spans="1:8" ht="19.5" customHeight="1" thickBot="1">
      <c r="A31" s="15"/>
      <c r="B31" s="418" t="s">
        <v>84</v>
      </c>
      <c r="C31" s="419"/>
      <c r="D31" s="419"/>
      <c r="E31" s="419"/>
      <c r="F31" s="419"/>
      <c r="G31" s="420"/>
      <c r="H31" s="41">
        <f>SUM(H24:H30)</f>
        <v>0</v>
      </c>
    </row>
    <row r="32" spans="1:8" ht="18.75">
      <c r="A32" s="22"/>
      <c r="B32" s="94"/>
      <c r="C32" s="68"/>
      <c r="D32" s="435" t="s">
        <v>4</v>
      </c>
      <c r="E32" s="436"/>
      <c r="F32" s="436"/>
      <c r="G32" s="436"/>
      <c r="H32" s="437"/>
    </row>
    <row r="33" spans="1:8" ht="63" customHeight="1">
      <c r="A33" s="22"/>
      <c r="B33" s="94">
        <v>1</v>
      </c>
      <c r="C33" s="68" t="s">
        <v>5</v>
      </c>
      <c r="D33" s="83" t="s">
        <v>160</v>
      </c>
      <c r="E33" s="366" t="s">
        <v>110</v>
      </c>
      <c r="F33" s="100">
        <v>765</v>
      </c>
      <c r="G33" s="101"/>
      <c r="H33" s="102">
        <f aca="true" t="shared" si="1" ref="H33:H38">G33*F33</f>
        <v>0</v>
      </c>
    </row>
    <row r="34" spans="1:8" ht="42.75" customHeight="1">
      <c r="A34" s="22"/>
      <c r="B34" s="94">
        <v>2</v>
      </c>
      <c r="C34" s="68" t="s">
        <v>6</v>
      </c>
      <c r="D34" s="83" t="s">
        <v>262</v>
      </c>
      <c r="E34" s="366" t="s">
        <v>47</v>
      </c>
      <c r="F34" s="100">
        <v>10</v>
      </c>
      <c r="G34" s="101"/>
      <c r="H34" s="102">
        <f t="shared" si="1"/>
        <v>0</v>
      </c>
    </row>
    <row r="35" spans="1:8" ht="65.25" customHeight="1">
      <c r="A35" s="22"/>
      <c r="B35" s="94">
        <v>3</v>
      </c>
      <c r="C35" s="68" t="s">
        <v>127</v>
      </c>
      <c r="D35" s="36" t="s">
        <v>362</v>
      </c>
      <c r="E35" s="366" t="s">
        <v>43</v>
      </c>
      <c r="F35" s="100">
        <v>421</v>
      </c>
      <c r="G35" s="101"/>
      <c r="H35" s="102">
        <f t="shared" si="1"/>
        <v>0</v>
      </c>
    </row>
    <row r="36" spans="1:8" ht="85.5" customHeight="1">
      <c r="A36" s="22"/>
      <c r="B36" s="94">
        <v>4</v>
      </c>
      <c r="C36" s="68" t="s">
        <v>129</v>
      </c>
      <c r="D36" s="83" t="s">
        <v>161</v>
      </c>
      <c r="E36" s="366" t="s">
        <v>42</v>
      </c>
      <c r="F36" s="100">
        <v>1813</v>
      </c>
      <c r="G36" s="101"/>
      <c r="H36" s="102">
        <f t="shared" si="1"/>
        <v>0</v>
      </c>
    </row>
    <row r="37" spans="1:8" ht="81" customHeight="1">
      <c r="A37" s="22"/>
      <c r="B37" s="94">
        <v>5</v>
      </c>
      <c r="C37" s="68" t="s">
        <v>130</v>
      </c>
      <c r="D37" s="83" t="s">
        <v>263</v>
      </c>
      <c r="E37" s="366" t="s">
        <v>110</v>
      </c>
      <c r="F37" s="100">
        <v>1274</v>
      </c>
      <c r="G37" s="101"/>
      <c r="H37" s="102">
        <f t="shared" si="1"/>
        <v>0</v>
      </c>
    </row>
    <row r="38" spans="1:8" ht="28.5" customHeight="1" thickBot="1">
      <c r="A38" s="22"/>
      <c r="B38" s="98">
        <v>6</v>
      </c>
      <c r="C38" s="103" t="s">
        <v>131</v>
      </c>
      <c r="D38" s="86" t="s">
        <v>162</v>
      </c>
      <c r="E38" s="367" t="s">
        <v>163</v>
      </c>
      <c r="F38" s="104">
        <v>43</v>
      </c>
      <c r="G38" s="105"/>
      <c r="H38" s="106">
        <f t="shared" si="1"/>
        <v>0</v>
      </c>
    </row>
    <row r="39" spans="1:8" ht="21" customHeight="1" thickBot="1">
      <c r="A39" s="23"/>
      <c r="B39" s="556" t="s">
        <v>22</v>
      </c>
      <c r="C39" s="557"/>
      <c r="D39" s="557"/>
      <c r="E39" s="557"/>
      <c r="F39" s="557"/>
      <c r="G39" s="558"/>
      <c r="H39" s="99">
        <f>SUM(H33:H38)</f>
        <v>0</v>
      </c>
    </row>
    <row r="40" spans="1:8" ht="18.75">
      <c r="A40" s="22"/>
      <c r="B40" s="107"/>
      <c r="C40" s="108"/>
      <c r="D40" s="474" t="s">
        <v>14</v>
      </c>
      <c r="E40" s="475"/>
      <c r="F40" s="475"/>
      <c r="G40" s="475"/>
      <c r="H40" s="476"/>
    </row>
    <row r="41" spans="1:8" ht="47.25" customHeight="1">
      <c r="A41" s="22"/>
      <c r="B41" s="94">
        <v>7</v>
      </c>
      <c r="C41" s="68" t="s">
        <v>7</v>
      </c>
      <c r="D41" s="83" t="s">
        <v>164</v>
      </c>
      <c r="E41" s="366" t="s">
        <v>43</v>
      </c>
      <c r="F41" s="100">
        <v>846</v>
      </c>
      <c r="G41" s="101"/>
      <c r="H41" s="102">
        <f>F41*G41</f>
        <v>0</v>
      </c>
    </row>
    <row r="42" spans="1:8" ht="61.5" customHeight="1">
      <c r="A42" s="22"/>
      <c r="B42" s="94">
        <v>8</v>
      </c>
      <c r="C42" s="68" t="s">
        <v>8</v>
      </c>
      <c r="D42" s="83" t="s">
        <v>363</v>
      </c>
      <c r="E42" s="366" t="s">
        <v>43</v>
      </c>
      <c r="F42" s="100">
        <v>846</v>
      </c>
      <c r="G42" s="101"/>
      <c r="H42" s="102">
        <f>F42*G42</f>
        <v>0</v>
      </c>
    </row>
    <row r="43" spans="1:8" ht="45.75" customHeight="1" thickBot="1">
      <c r="A43" s="22"/>
      <c r="B43" s="98">
        <v>9</v>
      </c>
      <c r="C43" s="103" t="s">
        <v>41</v>
      </c>
      <c r="D43" s="86" t="s">
        <v>165</v>
      </c>
      <c r="E43" s="367" t="s">
        <v>42</v>
      </c>
      <c r="F43" s="104">
        <v>3626</v>
      </c>
      <c r="G43" s="105"/>
      <c r="H43" s="106">
        <f>F43*G43</f>
        <v>0</v>
      </c>
    </row>
    <row r="44" spans="1:8" ht="21" customHeight="1" thickBot="1">
      <c r="A44" s="23"/>
      <c r="B44" s="556" t="s">
        <v>29</v>
      </c>
      <c r="C44" s="557"/>
      <c r="D44" s="557"/>
      <c r="E44" s="557"/>
      <c r="F44" s="557"/>
      <c r="G44" s="558"/>
      <c r="H44" s="99">
        <f>SUM(H41:H43)</f>
        <v>0</v>
      </c>
    </row>
    <row r="45" spans="1:8" ht="18.75">
      <c r="A45" s="22"/>
      <c r="B45" s="107"/>
      <c r="C45" s="108"/>
      <c r="D45" s="485" t="s">
        <v>166</v>
      </c>
      <c r="E45" s="486"/>
      <c r="F45" s="486"/>
      <c r="G45" s="486"/>
      <c r="H45" s="487"/>
    </row>
    <row r="46" spans="1:8" ht="62.25" customHeight="1">
      <c r="A46" s="22"/>
      <c r="B46" s="94">
        <v>10</v>
      </c>
      <c r="C46" s="57" t="s">
        <v>9</v>
      </c>
      <c r="D46" s="109" t="s">
        <v>264</v>
      </c>
      <c r="E46" s="366" t="s">
        <v>43</v>
      </c>
      <c r="F46" s="100">
        <v>1503</v>
      </c>
      <c r="G46" s="101"/>
      <c r="H46" s="102">
        <f>F46*G46</f>
        <v>0</v>
      </c>
    </row>
    <row r="47" spans="1:8" ht="50.25" customHeight="1">
      <c r="A47" s="22"/>
      <c r="B47" s="94">
        <v>11</v>
      </c>
      <c r="C47" s="57" t="s">
        <v>167</v>
      </c>
      <c r="D47" s="110" t="s">
        <v>364</v>
      </c>
      <c r="E47" s="366" t="s">
        <v>42</v>
      </c>
      <c r="F47" s="100">
        <v>4220</v>
      </c>
      <c r="G47" s="101"/>
      <c r="H47" s="102">
        <f aca="true" t="shared" si="2" ref="H47:H53">F47*G47</f>
        <v>0</v>
      </c>
    </row>
    <row r="48" spans="1:8" ht="43.5" customHeight="1">
      <c r="A48" s="22"/>
      <c r="B48" s="94">
        <v>12</v>
      </c>
      <c r="C48" s="57" t="s">
        <v>168</v>
      </c>
      <c r="D48" s="111" t="s">
        <v>265</v>
      </c>
      <c r="E48" s="366" t="s">
        <v>42</v>
      </c>
      <c r="F48" s="100">
        <v>4220</v>
      </c>
      <c r="G48" s="101"/>
      <c r="H48" s="102">
        <f t="shared" si="2"/>
        <v>0</v>
      </c>
    </row>
    <row r="49" spans="1:8" ht="78" customHeight="1">
      <c r="A49" s="22"/>
      <c r="B49" s="94">
        <v>13</v>
      </c>
      <c r="C49" s="57" t="s">
        <v>169</v>
      </c>
      <c r="D49" s="57" t="s">
        <v>170</v>
      </c>
      <c r="E49" s="366" t="s">
        <v>110</v>
      </c>
      <c r="F49" s="100">
        <v>83</v>
      </c>
      <c r="G49" s="101"/>
      <c r="H49" s="102">
        <f t="shared" si="2"/>
        <v>0</v>
      </c>
    </row>
    <row r="50" spans="1:8" ht="81" customHeight="1">
      <c r="A50" s="22"/>
      <c r="B50" s="94">
        <v>14</v>
      </c>
      <c r="C50" s="57" t="s">
        <v>171</v>
      </c>
      <c r="D50" s="112" t="s">
        <v>172</v>
      </c>
      <c r="E50" s="366" t="s">
        <v>110</v>
      </c>
      <c r="F50" s="100">
        <v>83</v>
      </c>
      <c r="G50" s="101"/>
      <c r="H50" s="102">
        <f t="shared" si="2"/>
        <v>0</v>
      </c>
    </row>
    <row r="51" spans="1:8" ht="65.25" customHeight="1">
      <c r="A51" s="22"/>
      <c r="B51" s="94">
        <v>15</v>
      </c>
      <c r="C51" s="57" t="s">
        <v>173</v>
      </c>
      <c r="D51" s="57" t="s">
        <v>365</v>
      </c>
      <c r="E51" s="366" t="s">
        <v>110</v>
      </c>
      <c r="F51" s="100">
        <v>1279</v>
      </c>
      <c r="G51" s="101"/>
      <c r="H51" s="102">
        <f t="shared" si="2"/>
        <v>0</v>
      </c>
    </row>
    <row r="52" spans="1:8" ht="69" customHeight="1">
      <c r="A52" s="22"/>
      <c r="B52" s="94">
        <v>16</v>
      </c>
      <c r="C52" s="57" t="s">
        <v>174</v>
      </c>
      <c r="D52" s="111" t="s">
        <v>366</v>
      </c>
      <c r="E52" s="366" t="s">
        <v>110</v>
      </c>
      <c r="F52" s="100">
        <v>1257</v>
      </c>
      <c r="G52" s="101"/>
      <c r="H52" s="102">
        <f t="shared" si="2"/>
        <v>0</v>
      </c>
    </row>
    <row r="53" spans="1:8" ht="59.25" customHeight="1" thickBot="1">
      <c r="A53" s="22"/>
      <c r="B53" s="98">
        <v>17</v>
      </c>
      <c r="C53" s="62" t="s">
        <v>175</v>
      </c>
      <c r="D53" s="113" t="s">
        <v>367</v>
      </c>
      <c r="E53" s="367" t="s">
        <v>42</v>
      </c>
      <c r="F53" s="104">
        <v>1838</v>
      </c>
      <c r="G53" s="105"/>
      <c r="H53" s="106">
        <f t="shared" si="2"/>
        <v>0</v>
      </c>
    </row>
    <row r="54" spans="1:8" ht="25.5" customHeight="1" thickBot="1">
      <c r="A54" s="22"/>
      <c r="B54" s="553" t="s">
        <v>25</v>
      </c>
      <c r="C54" s="554"/>
      <c r="D54" s="554"/>
      <c r="E54" s="554"/>
      <c r="F54" s="554"/>
      <c r="G54" s="555"/>
      <c r="H54" s="262">
        <f>SUM(H46:H53)</f>
        <v>0</v>
      </c>
    </row>
    <row r="55" spans="1:8" ht="18.75">
      <c r="A55" s="24"/>
      <c r="B55" s="368"/>
      <c r="C55" s="369"/>
      <c r="D55" s="544" t="s">
        <v>176</v>
      </c>
      <c r="E55" s="545"/>
      <c r="F55" s="545"/>
      <c r="G55" s="546"/>
      <c r="H55" s="370"/>
    </row>
    <row r="56" spans="1:8" ht="18.75">
      <c r="A56" s="24"/>
      <c r="B56" s="227"/>
      <c r="C56" s="108"/>
      <c r="D56" s="183" t="s">
        <v>111</v>
      </c>
      <c r="E56" s="182"/>
      <c r="F56" s="182"/>
      <c r="G56" s="371"/>
      <c r="H56" s="372">
        <f>H31</f>
        <v>0</v>
      </c>
    </row>
    <row r="57" spans="1:8" ht="18.75">
      <c r="A57" s="24"/>
      <c r="B57" s="373"/>
      <c r="C57" s="68"/>
      <c r="D57" s="183" t="s">
        <v>11</v>
      </c>
      <c r="E57" s="374"/>
      <c r="F57" s="374"/>
      <c r="G57" s="375"/>
      <c r="H57" s="376">
        <f>H39</f>
        <v>0</v>
      </c>
    </row>
    <row r="58" spans="1:8" ht="18.75">
      <c r="A58" s="24"/>
      <c r="B58" s="377"/>
      <c r="C58" s="378"/>
      <c r="D58" s="183" t="s">
        <v>15</v>
      </c>
      <c r="E58" s="374"/>
      <c r="F58" s="374"/>
      <c r="G58" s="375"/>
      <c r="H58" s="376">
        <f>H44</f>
        <v>0</v>
      </c>
    </row>
    <row r="59" spans="1:8" ht="19.5" thickBot="1">
      <c r="A59" s="24"/>
      <c r="B59" s="379"/>
      <c r="C59" s="86"/>
      <c r="D59" s="547" t="s">
        <v>177</v>
      </c>
      <c r="E59" s="548"/>
      <c r="F59" s="548"/>
      <c r="G59" s="549"/>
      <c r="H59" s="380">
        <f>H54</f>
        <v>0</v>
      </c>
    </row>
    <row r="60" spans="1:8" ht="23.25" customHeight="1" thickBot="1">
      <c r="A60" s="22"/>
      <c r="B60" s="381"/>
      <c r="C60" s="382"/>
      <c r="D60" s="550" t="s">
        <v>178</v>
      </c>
      <c r="E60" s="551"/>
      <c r="F60" s="551" t="s">
        <v>12</v>
      </c>
      <c r="G60" s="552"/>
      <c r="H60" s="383">
        <f>SUM(H56:H59)</f>
        <v>0</v>
      </c>
    </row>
    <row r="61" spans="1:4" ht="19.5" thickBot="1">
      <c r="A61" s="25"/>
      <c r="D61" s="385"/>
    </row>
    <row r="62" spans="1:8" ht="19.5" thickBot="1">
      <c r="A62" s="18"/>
      <c r="B62" s="461" t="s">
        <v>179</v>
      </c>
      <c r="C62" s="462"/>
      <c r="D62" s="462"/>
      <c r="E62" s="462"/>
      <c r="F62" s="462"/>
      <c r="G62" s="462"/>
      <c r="H62" s="463"/>
    </row>
    <row r="63" spans="1:8" ht="21.75" customHeight="1" thickBot="1">
      <c r="A63" s="18"/>
      <c r="B63" s="466">
        <v>1</v>
      </c>
      <c r="C63" s="481"/>
      <c r="D63" s="482" t="s">
        <v>180</v>
      </c>
      <c r="E63" s="483"/>
      <c r="F63" s="483" t="s">
        <v>12</v>
      </c>
      <c r="G63" s="484"/>
      <c r="H63" s="297">
        <f>H60</f>
        <v>0</v>
      </c>
    </row>
    <row r="64" spans="1:8" ht="24" customHeight="1" thickBot="1">
      <c r="A64" s="18"/>
      <c r="B64" s="466"/>
      <c r="C64" s="467"/>
      <c r="D64" s="541" t="s">
        <v>115</v>
      </c>
      <c r="E64" s="542"/>
      <c r="F64" s="542"/>
      <c r="G64" s="559"/>
      <c r="H64" s="297">
        <f>SUM(H63:H63)</f>
        <v>0</v>
      </c>
    </row>
    <row r="65" spans="1:8" ht="18.75">
      <c r="A65" s="21"/>
      <c r="B65" s="302"/>
      <c r="C65" s="302"/>
      <c r="D65" s="293"/>
      <c r="E65" s="294"/>
      <c r="F65" s="289"/>
      <c r="G65" s="303"/>
      <c r="H65" s="304"/>
    </row>
    <row r="66" spans="1:8" ht="18.75">
      <c r="A66" s="21"/>
      <c r="B66" s="302"/>
      <c r="C66" s="302"/>
      <c r="D66" s="293"/>
      <c r="E66" s="294"/>
      <c r="F66" s="289"/>
      <c r="G66" s="303"/>
      <c r="H66" s="304"/>
    </row>
    <row r="67" spans="1:8" ht="18.75">
      <c r="A67" s="15"/>
      <c r="B67" s="292"/>
      <c r="C67" s="292"/>
      <c r="D67" s="74" t="s">
        <v>112</v>
      </c>
      <c r="E67" s="298"/>
      <c r="F67" s="299"/>
      <c r="G67" s="300"/>
      <c r="H67" s="301"/>
    </row>
    <row r="68" spans="1:8" ht="18.75">
      <c r="A68" s="15"/>
      <c r="B68" s="292"/>
      <c r="C68" s="292"/>
      <c r="D68" s="74" t="s">
        <v>113</v>
      </c>
      <c r="E68" s="298"/>
      <c r="F68" s="299"/>
      <c r="G68" s="300"/>
      <c r="H68" s="301"/>
    </row>
    <row r="69" spans="1:8" ht="18.75">
      <c r="A69" s="15"/>
      <c r="B69" s="292"/>
      <c r="C69" s="292"/>
      <c r="D69" s="74" t="s">
        <v>114</v>
      </c>
      <c r="E69" s="298"/>
      <c r="F69" s="299"/>
      <c r="G69" s="300"/>
      <c r="H69" s="301"/>
    </row>
  </sheetData>
  <sheetProtection/>
  <mergeCells count="34">
    <mergeCell ref="B44:G44"/>
    <mergeCell ref="B63:C63"/>
    <mergeCell ref="D63:G63"/>
    <mergeCell ref="B64:C64"/>
    <mergeCell ref="D64:G64"/>
    <mergeCell ref="B1:H1"/>
    <mergeCell ref="B2:H2"/>
    <mergeCell ref="B3:H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B31:G31"/>
    <mergeCell ref="D32:H32"/>
    <mergeCell ref="D40:H40"/>
    <mergeCell ref="B39:G39"/>
    <mergeCell ref="D45:H45"/>
    <mergeCell ref="D55:G55"/>
    <mergeCell ref="D59:G59"/>
    <mergeCell ref="D60:G60"/>
    <mergeCell ref="B62:H62"/>
    <mergeCell ref="B54:G54"/>
  </mergeCells>
  <printOptions/>
  <pageMargins left="0.7" right="0.7" top="0.75" bottom="0.75" header="0.3" footer="0.3"/>
  <pageSetup fitToHeight="0" fitToWidth="1" horizontalDpi="600" verticalDpi="600" orientation="portrait" paperSize="9" scale="62" r:id="rId1"/>
  <rowBreaks count="1" manualBreakCount="1">
    <brk id="5" max="255"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H144"/>
  <sheetViews>
    <sheetView zoomScalePageLayoutView="0" workbookViewId="0" topLeftCell="A121">
      <selection activeCell="A125" sqref="A125:IV125"/>
    </sheetView>
  </sheetViews>
  <sheetFormatPr defaultColWidth="9.140625" defaultRowHeight="15"/>
  <cols>
    <col min="1" max="1" width="5.28125" style="21" customWidth="1"/>
    <col min="2" max="2" width="6.57421875" style="302" customWidth="1"/>
    <col min="3" max="3" width="6.28125" style="302" customWidth="1"/>
    <col min="4" max="4" width="58.28125" style="412" customWidth="1"/>
    <col min="5" max="5" width="11.421875" style="413" customWidth="1"/>
    <col min="6" max="6" width="13.28125" style="414" customWidth="1"/>
    <col min="7" max="7" width="17.140625" style="415" customWidth="1"/>
    <col min="8" max="8" width="22.421875" style="296" customWidth="1"/>
  </cols>
  <sheetData>
    <row r="1" spans="1:8" ht="84.75" customHeight="1" thickBot="1">
      <c r="A1" s="15"/>
      <c r="B1" s="488" t="s">
        <v>209</v>
      </c>
      <c r="C1" s="531"/>
      <c r="D1" s="531"/>
      <c r="E1" s="531"/>
      <c r="F1" s="531"/>
      <c r="G1" s="531"/>
      <c r="H1" s="532"/>
    </row>
    <row r="2" spans="1:8" ht="19.5" customHeight="1" thickBot="1">
      <c r="A2" s="15"/>
      <c r="B2" s="444" t="s">
        <v>32</v>
      </c>
      <c r="C2" s="445"/>
      <c r="D2" s="445"/>
      <c r="E2" s="445"/>
      <c r="F2" s="445"/>
      <c r="G2" s="445"/>
      <c r="H2" s="446"/>
    </row>
    <row r="3" spans="1:8" ht="18.75" customHeight="1">
      <c r="A3" s="16"/>
      <c r="B3" s="447" t="s">
        <v>181</v>
      </c>
      <c r="C3" s="448"/>
      <c r="D3" s="448"/>
      <c r="E3" s="448"/>
      <c r="F3" s="448"/>
      <c r="G3" s="448"/>
      <c r="H3" s="449"/>
    </row>
    <row r="4" spans="1:8" ht="18.75">
      <c r="A4" s="15"/>
      <c r="B4" s="137"/>
      <c r="C4" s="35"/>
      <c r="D4" s="450" t="s">
        <v>85</v>
      </c>
      <c r="E4" s="451"/>
      <c r="F4" s="451"/>
      <c r="G4" s="451"/>
      <c r="H4" s="452"/>
    </row>
    <row r="5" spans="1:8" ht="67.5" customHeight="1">
      <c r="A5" s="15"/>
      <c r="B5" s="227"/>
      <c r="C5" s="129" t="s">
        <v>86</v>
      </c>
      <c r="D5" s="438" t="s">
        <v>87</v>
      </c>
      <c r="E5" s="453"/>
      <c r="F5" s="453"/>
      <c r="G5" s="453"/>
      <c r="H5" s="454"/>
    </row>
    <row r="6" spans="1:8" ht="149.25" customHeight="1">
      <c r="A6" s="15"/>
      <c r="B6" s="227"/>
      <c r="C6" s="129" t="s">
        <v>88</v>
      </c>
      <c r="D6" s="438" t="s">
        <v>89</v>
      </c>
      <c r="E6" s="439"/>
      <c r="F6" s="439"/>
      <c r="G6" s="439"/>
      <c r="H6" s="440"/>
    </row>
    <row r="7" spans="1:8" ht="96.75" customHeight="1">
      <c r="A7" s="15"/>
      <c r="B7" s="30"/>
      <c r="C7" s="80" t="s">
        <v>90</v>
      </c>
      <c r="D7" s="433" t="s">
        <v>91</v>
      </c>
      <c r="E7" s="433"/>
      <c r="F7" s="433"/>
      <c r="G7" s="433"/>
      <c r="H7" s="434"/>
    </row>
    <row r="8" spans="1:8" ht="86.25" customHeight="1">
      <c r="A8" s="16"/>
      <c r="B8" s="31"/>
      <c r="C8" s="75" t="s">
        <v>92</v>
      </c>
      <c r="D8" s="433" t="s">
        <v>284</v>
      </c>
      <c r="E8" s="433"/>
      <c r="F8" s="433"/>
      <c r="G8" s="433"/>
      <c r="H8" s="434"/>
    </row>
    <row r="9" spans="1:8" ht="156" customHeight="1">
      <c r="A9" s="15"/>
      <c r="B9" s="30"/>
      <c r="C9" s="80" t="s">
        <v>93</v>
      </c>
      <c r="D9" s="433" t="s">
        <v>285</v>
      </c>
      <c r="E9" s="433"/>
      <c r="F9" s="433"/>
      <c r="G9" s="433"/>
      <c r="H9" s="434"/>
    </row>
    <row r="10" spans="1:8" ht="110.25" customHeight="1">
      <c r="A10" s="15"/>
      <c r="B10" s="30"/>
      <c r="C10" s="80" t="s">
        <v>94</v>
      </c>
      <c r="D10" s="433" t="s">
        <v>374</v>
      </c>
      <c r="E10" s="433"/>
      <c r="F10" s="433"/>
      <c r="G10" s="433"/>
      <c r="H10" s="434"/>
    </row>
    <row r="11" spans="1:8" ht="56.25" customHeight="1">
      <c r="A11" s="15"/>
      <c r="B11" s="30"/>
      <c r="C11" s="80" t="s">
        <v>95</v>
      </c>
      <c r="D11" s="433" t="s">
        <v>96</v>
      </c>
      <c r="E11" s="433"/>
      <c r="F11" s="433"/>
      <c r="G11" s="433"/>
      <c r="H11" s="434"/>
    </row>
    <row r="12" spans="1:8" ht="85.5" customHeight="1">
      <c r="A12" s="15"/>
      <c r="B12" s="30"/>
      <c r="C12" s="80" t="s">
        <v>97</v>
      </c>
      <c r="D12" s="438" t="s">
        <v>375</v>
      </c>
      <c r="E12" s="439"/>
      <c r="F12" s="439"/>
      <c r="G12" s="439"/>
      <c r="H12" s="440"/>
    </row>
    <row r="13" spans="1:8" ht="93" customHeight="1">
      <c r="A13" s="15"/>
      <c r="B13" s="30"/>
      <c r="C13" s="305" t="s">
        <v>98</v>
      </c>
      <c r="D13" s="433" t="s">
        <v>289</v>
      </c>
      <c r="E13" s="433"/>
      <c r="F13" s="433"/>
      <c r="G13" s="433"/>
      <c r="H13" s="434"/>
    </row>
    <row r="14" spans="1:8" ht="117" customHeight="1">
      <c r="A14" s="15"/>
      <c r="B14" s="30"/>
      <c r="C14" s="80" t="s">
        <v>99</v>
      </c>
      <c r="D14" s="435" t="s">
        <v>125</v>
      </c>
      <c r="E14" s="436"/>
      <c r="F14" s="436"/>
      <c r="G14" s="436"/>
      <c r="H14" s="437"/>
    </row>
    <row r="15" spans="1:8" ht="209.25" customHeight="1">
      <c r="A15" s="15"/>
      <c r="B15" s="30"/>
      <c r="C15" s="80" t="s">
        <v>100</v>
      </c>
      <c r="D15" s="433" t="s">
        <v>101</v>
      </c>
      <c r="E15" s="433"/>
      <c r="F15" s="433"/>
      <c r="G15" s="433"/>
      <c r="H15" s="434"/>
    </row>
    <row r="16" spans="1:8" ht="166.5" customHeight="1">
      <c r="A16" s="15"/>
      <c r="B16" s="30"/>
      <c r="C16" s="80" t="s">
        <v>102</v>
      </c>
      <c r="D16" s="438" t="s">
        <v>103</v>
      </c>
      <c r="E16" s="439"/>
      <c r="F16" s="439"/>
      <c r="G16" s="439"/>
      <c r="H16" s="440"/>
    </row>
    <row r="17" spans="1:8" ht="126" customHeight="1">
      <c r="A17" s="15"/>
      <c r="B17" s="30"/>
      <c r="C17" s="80" t="s">
        <v>104</v>
      </c>
      <c r="D17" s="438" t="s">
        <v>105</v>
      </c>
      <c r="E17" s="439"/>
      <c r="F17" s="439"/>
      <c r="G17" s="439"/>
      <c r="H17" s="440"/>
    </row>
    <row r="18" spans="1:8" ht="88.5" customHeight="1">
      <c r="A18" s="16"/>
      <c r="B18" s="31"/>
      <c r="C18" s="75" t="s">
        <v>106</v>
      </c>
      <c r="D18" s="438" t="s">
        <v>290</v>
      </c>
      <c r="E18" s="439"/>
      <c r="F18" s="439"/>
      <c r="G18" s="439"/>
      <c r="H18" s="440"/>
    </row>
    <row r="19" spans="1:8" ht="88.5" customHeight="1" thickBot="1">
      <c r="A19" s="15"/>
      <c r="B19" s="230"/>
      <c r="C19" s="307" t="s">
        <v>107</v>
      </c>
      <c r="D19" s="464" t="s">
        <v>108</v>
      </c>
      <c r="E19" s="464"/>
      <c r="F19" s="464"/>
      <c r="G19" s="464"/>
      <c r="H19" s="465"/>
    </row>
    <row r="20" spans="1:8" ht="19.5" thickBot="1">
      <c r="A20" s="15"/>
      <c r="B20" s="233"/>
      <c r="C20" s="234"/>
      <c r="D20" s="69"/>
      <c r="E20" s="390"/>
      <c r="F20" s="361"/>
      <c r="G20" s="237"/>
      <c r="H20" s="238"/>
    </row>
    <row r="21" spans="1:8" ht="37.5">
      <c r="A21" s="15"/>
      <c r="B21" s="127" t="s">
        <v>0</v>
      </c>
      <c r="C21" s="34" t="s">
        <v>1</v>
      </c>
      <c r="D21" s="34" t="s">
        <v>2</v>
      </c>
      <c r="E21" s="34" t="s">
        <v>27</v>
      </c>
      <c r="F21" s="239" t="s">
        <v>28</v>
      </c>
      <c r="G21" s="350" t="s">
        <v>3</v>
      </c>
      <c r="H21" s="241" t="s">
        <v>26</v>
      </c>
    </row>
    <row r="22" spans="1:8" ht="18.75">
      <c r="A22" s="17"/>
      <c r="B22" s="137">
        <v>1</v>
      </c>
      <c r="C22" s="35">
        <v>2</v>
      </c>
      <c r="D22" s="35">
        <v>3</v>
      </c>
      <c r="E22" s="242">
        <v>4</v>
      </c>
      <c r="F22" s="243">
        <v>5</v>
      </c>
      <c r="G22" s="243">
        <v>6</v>
      </c>
      <c r="H22" s="391">
        <v>7</v>
      </c>
    </row>
    <row r="23" spans="1:8" ht="18.75">
      <c r="A23" s="15"/>
      <c r="B23" s="245"/>
      <c r="C23" s="246"/>
      <c r="D23" s="33" t="s">
        <v>75</v>
      </c>
      <c r="E23" s="247"/>
      <c r="F23" s="249"/>
      <c r="G23" s="249"/>
      <c r="H23" s="250"/>
    </row>
    <row r="24" spans="1:8" ht="29.25" customHeight="1">
      <c r="A24" s="15"/>
      <c r="B24" s="251"/>
      <c r="C24" s="32">
        <v>0.1</v>
      </c>
      <c r="D24" s="36" t="s">
        <v>77</v>
      </c>
      <c r="E24" s="93" t="s">
        <v>76</v>
      </c>
      <c r="F24" s="155">
        <v>1</v>
      </c>
      <c r="G24" s="101"/>
      <c r="H24" s="157">
        <f>F24*G24</f>
        <v>0</v>
      </c>
    </row>
    <row r="25" spans="1:8" ht="47.25" customHeight="1">
      <c r="A25" s="15"/>
      <c r="B25" s="251"/>
      <c r="C25" s="32">
        <v>0.2</v>
      </c>
      <c r="D25" s="36" t="s">
        <v>78</v>
      </c>
      <c r="E25" s="93" t="s">
        <v>76</v>
      </c>
      <c r="F25" s="155">
        <v>1</v>
      </c>
      <c r="G25" s="101"/>
      <c r="H25" s="157">
        <f>F25*G25</f>
        <v>0</v>
      </c>
    </row>
    <row r="26" spans="1:8" ht="27" customHeight="1">
      <c r="A26" s="15"/>
      <c r="B26" s="251"/>
      <c r="C26" s="32">
        <v>0.3</v>
      </c>
      <c r="D26" s="36" t="s">
        <v>79</v>
      </c>
      <c r="E26" s="93" t="s">
        <v>76</v>
      </c>
      <c r="F26" s="155">
        <v>1</v>
      </c>
      <c r="G26" s="101"/>
      <c r="H26" s="157">
        <f>F26*G26</f>
        <v>0</v>
      </c>
    </row>
    <row r="27" spans="1:8" ht="27" customHeight="1">
      <c r="A27" s="15"/>
      <c r="B27" s="251"/>
      <c r="C27" s="32">
        <v>0.4</v>
      </c>
      <c r="D27" s="36" t="s">
        <v>80</v>
      </c>
      <c r="E27" s="93" t="s">
        <v>76</v>
      </c>
      <c r="F27" s="155">
        <v>1</v>
      </c>
      <c r="G27" s="101"/>
      <c r="H27" s="157">
        <f>F27*G27</f>
        <v>0</v>
      </c>
    </row>
    <row r="28" spans="1:8" ht="45.75" customHeight="1" thickBot="1">
      <c r="A28" s="15"/>
      <c r="B28" s="251"/>
      <c r="C28" s="32">
        <v>0.5</v>
      </c>
      <c r="D28" s="36" t="s">
        <v>81</v>
      </c>
      <c r="E28" s="93" t="s">
        <v>76</v>
      </c>
      <c r="F28" s="155">
        <v>1</v>
      </c>
      <c r="G28" s="101"/>
      <c r="H28" s="157">
        <f>F28*G28</f>
        <v>0</v>
      </c>
    </row>
    <row r="29" spans="1:8" ht="18.75" customHeight="1" thickBot="1">
      <c r="A29" s="27"/>
      <c r="B29" s="418" t="s">
        <v>84</v>
      </c>
      <c r="C29" s="419"/>
      <c r="D29" s="419"/>
      <c r="E29" s="419"/>
      <c r="F29" s="419"/>
      <c r="G29" s="420"/>
      <c r="H29" s="38">
        <f>SUM(H24:H28)</f>
        <v>0</v>
      </c>
    </row>
    <row r="30" spans="1:8" ht="18.75">
      <c r="A30" s="18"/>
      <c r="B30" s="392"/>
      <c r="C30" s="114"/>
      <c r="D30" s="563" t="s">
        <v>4</v>
      </c>
      <c r="E30" s="563"/>
      <c r="F30" s="563"/>
      <c r="G30" s="563"/>
      <c r="H30" s="564"/>
    </row>
    <row r="31" spans="1:8" ht="70.5" customHeight="1">
      <c r="A31" s="28"/>
      <c r="B31" s="51">
        <v>1</v>
      </c>
      <c r="C31" s="32" t="s">
        <v>5</v>
      </c>
      <c r="D31" s="83" t="s">
        <v>182</v>
      </c>
      <c r="E31" s="93" t="s">
        <v>110</v>
      </c>
      <c r="F31" s="100">
        <v>325</v>
      </c>
      <c r="G31" s="101"/>
      <c r="H31" s="157">
        <f aca="true" t="shared" si="0" ref="H31:H37">F31*G31</f>
        <v>0</v>
      </c>
    </row>
    <row r="32" spans="1:8" ht="32.25" customHeight="1">
      <c r="A32" s="28"/>
      <c r="B32" s="51">
        <v>2</v>
      </c>
      <c r="C32" s="32" t="s">
        <v>6</v>
      </c>
      <c r="D32" s="83" t="s">
        <v>183</v>
      </c>
      <c r="E32" s="93" t="s">
        <v>43</v>
      </c>
      <c r="F32" s="100">
        <v>380</v>
      </c>
      <c r="G32" s="101"/>
      <c r="H32" s="157">
        <f t="shared" si="0"/>
        <v>0</v>
      </c>
    </row>
    <row r="33" spans="1:8" ht="33" customHeight="1">
      <c r="A33" s="28"/>
      <c r="B33" s="51">
        <v>3</v>
      </c>
      <c r="C33" s="32" t="s">
        <v>127</v>
      </c>
      <c r="D33" s="83" t="s">
        <v>184</v>
      </c>
      <c r="E33" s="93" t="s">
        <v>43</v>
      </c>
      <c r="F33" s="100">
        <v>25</v>
      </c>
      <c r="G33" s="101"/>
      <c r="H33" s="157">
        <f t="shared" si="0"/>
        <v>0</v>
      </c>
    </row>
    <row r="34" spans="1:8" ht="26.25" customHeight="1">
      <c r="A34" s="28"/>
      <c r="B34" s="51">
        <v>4</v>
      </c>
      <c r="C34" s="32" t="s">
        <v>129</v>
      </c>
      <c r="D34" s="36" t="s">
        <v>185</v>
      </c>
      <c r="E34" s="93" t="s">
        <v>43</v>
      </c>
      <c r="F34" s="100">
        <v>2</v>
      </c>
      <c r="G34" s="101"/>
      <c r="H34" s="157">
        <f t="shared" si="0"/>
        <v>0</v>
      </c>
    </row>
    <row r="35" spans="1:8" ht="63" customHeight="1">
      <c r="A35" s="28"/>
      <c r="B35" s="51">
        <v>5</v>
      </c>
      <c r="C35" s="32" t="s">
        <v>130</v>
      </c>
      <c r="D35" s="83" t="s">
        <v>279</v>
      </c>
      <c r="E35" s="93" t="s">
        <v>43</v>
      </c>
      <c r="F35" s="100">
        <v>450</v>
      </c>
      <c r="G35" s="101"/>
      <c r="H35" s="157">
        <f t="shared" si="0"/>
        <v>0</v>
      </c>
    </row>
    <row r="36" spans="1:8" ht="48" customHeight="1">
      <c r="A36" s="28"/>
      <c r="B36" s="51">
        <v>6</v>
      </c>
      <c r="C36" s="32" t="s">
        <v>131</v>
      </c>
      <c r="D36" s="83" t="s">
        <v>186</v>
      </c>
      <c r="E36" s="93" t="s">
        <v>42</v>
      </c>
      <c r="F36" s="100">
        <v>650</v>
      </c>
      <c r="G36" s="101"/>
      <c r="H36" s="157">
        <f t="shared" si="0"/>
        <v>0</v>
      </c>
    </row>
    <row r="37" spans="1:8" ht="64.5" customHeight="1">
      <c r="A37" s="28"/>
      <c r="B37" s="51">
        <v>7</v>
      </c>
      <c r="C37" s="32" t="s">
        <v>132</v>
      </c>
      <c r="D37" s="83" t="s">
        <v>368</v>
      </c>
      <c r="E37" s="93" t="s">
        <v>47</v>
      </c>
      <c r="F37" s="100">
        <v>20</v>
      </c>
      <c r="G37" s="101"/>
      <c r="H37" s="157">
        <f t="shared" si="0"/>
        <v>0</v>
      </c>
    </row>
    <row r="38" spans="1:8" ht="133.5" customHeight="1" thickBot="1">
      <c r="A38" s="28"/>
      <c r="B38" s="43">
        <v>8</v>
      </c>
      <c r="C38" s="393" t="s">
        <v>187</v>
      </c>
      <c r="D38" s="86" t="s">
        <v>270</v>
      </c>
      <c r="E38" s="64" t="s">
        <v>47</v>
      </c>
      <c r="F38" s="104">
        <v>1</v>
      </c>
      <c r="G38" s="105"/>
      <c r="H38" s="178">
        <f>F38*G38</f>
        <v>0</v>
      </c>
    </row>
    <row r="39" spans="1:8" ht="19.5" thickBot="1">
      <c r="A39" s="28"/>
      <c r="B39" s="418" t="s">
        <v>22</v>
      </c>
      <c r="C39" s="419"/>
      <c r="D39" s="419"/>
      <c r="E39" s="419"/>
      <c r="F39" s="419"/>
      <c r="G39" s="420"/>
      <c r="H39" s="41">
        <f>SUM(H31:H38)</f>
        <v>0</v>
      </c>
    </row>
    <row r="40" spans="1:8" ht="18.75">
      <c r="A40" s="28"/>
      <c r="B40" s="50"/>
      <c r="C40" s="116"/>
      <c r="D40" s="565" t="s">
        <v>14</v>
      </c>
      <c r="E40" s="565"/>
      <c r="F40" s="565"/>
      <c r="G40" s="565"/>
      <c r="H40" s="566"/>
    </row>
    <row r="41" spans="1:8" ht="69.75" customHeight="1">
      <c r="A41" s="28"/>
      <c r="B41" s="51">
        <v>9</v>
      </c>
      <c r="C41" s="114" t="s">
        <v>7</v>
      </c>
      <c r="D41" s="83" t="s">
        <v>369</v>
      </c>
      <c r="E41" s="93" t="s">
        <v>42</v>
      </c>
      <c r="F41" s="100">
        <v>2235</v>
      </c>
      <c r="G41" s="101"/>
      <c r="H41" s="88">
        <f>F41*G41</f>
        <v>0</v>
      </c>
    </row>
    <row r="42" spans="1:8" ht="68.25" customHeight="1">
      <c r="A42" s="28"/>
      <c r="B42" s="51">
        <v>10</v>
      </c>
      <c r="C42" s="114" t="s">
        <v>8</v>
      </c>
      <c r="D42" s="83" t="s">
        <v>189</v>
      </c>
      <c r="E42" s="93" t="s">
        <v>43</v>
      </c>
      <c r="F42" s="100">
        <v>320</v>
      </c>
      <c r="G42" s="101"/>
      <c r="H42" s="88">
        <f>F42*G42</f>
        <v>0</v>
      </c>
    </row>
    <row r="43" spans="1:8" ht="44.25" customHeight="1" thickBot="1">
      <c r="A43" s="28"/>
      <c r="B43" s="43">
        <v>11</v>
      </c>
      <c r="C43" s="115" t="s">
        <v>41</v>
      </c>
      <c r="D43" s="86" t="s">
        <v>190</v>
      </c>
      <c r="E43" s="158" t="s">
        <v>42</v>
      </c>
      <c r="F43" s="104">
        <v>960</v>
      </c>
      <c r="G43" s="105"/>
      <c r="H43" s="85">
        <f>F43*G43</f>
        <v>0</v>
      </c>
    </row>
    <row r="44" spans="1:8" ht="19.5" thickBot="1">
      <c r="A44" s="28"/>
      <c r="B44" s="421" t="s">
        <v>29</v>
      </c>
      <c r="C44" s="422"/>
      <c r="D44" s="422"/>
      <c r="E44" s="422"/>
      <c r="F44" s="422"/>
      <c r="G44" s="569"/>
      <c r="H44" s="41">
        <f>SUM(H41:H43)</f>
        <v>0</v>
      </c>
    </row>
    <row r="45" spans="1:8" ht="18.75">
      <c r="A45" s="28"/>
      <c r="B45" s="50"/>
      <c r="C45" s="116"/>
      <c r="D45" s="567" t="s">
        <v>13</v>
      </c>
      <c r="E45" s="567"/>
      <c r="F45" s="567"/>
      <c r="G45" s="567"/>
      <c r="H45" s="568"/>
    </row>
    <row r="46" spans="1:8" ht="66" customHeight="1" thickBot="1">
      <c r="A46" s="28"/>
      <c r="B46" s="43">
        <v>12</v>
      </c>
      <c r="C46" s="115" t="s">
        <v>9</v>
      </c>
      <c r="D46" s="86" t="s">
        <v>266</v>
      </c>
      <c r="E46" s="117" t="s">
        <v>47</v>
      </c>
      <c r="F46" s="104">
        <v>14</v>
      </c>
      <c r="G46" s="105"/>
      <c r="H46" s="178">
        <f>F46*G46</f>
        <v>0</v>
      </c>
    </row>
    <row r="47" spans="1:8" ht="19.5" thickBot="1">
      <c r="A47" s="28"/>
      <c r="B47" s="424" t="s">
        <v>134</v>
      </c>
      <c r="C47" s="425"/>
      <c r="D47" s="425"/>
      <c r="E47" s="425"/>
      <c r="F47" s="425"/>
      <c r="G47" s="426"/>
      <c r="H47" s="41">
        <f>SUM(H46:H46)</f>
        <v>0</v>
      </c>
    </row>
    <row r="48" spans="1:8" ht="18.75">
      <c r="A48" s="28"/>
      <c r="B48" s="50"/>
      <c r="C48" s="116"/>
      <c r="D48" s="573" t="s">
        <v>135</v>
      </c>
      <c r="E48" s="573"/>
      <c r="F48" s="573"/>
      <c r="G48" s="573"/>
      <c r="H48" s="574"/>
    </row>
    <row r="49" spans="1:8" ht="34.5" customHeight="1">
      <c r="A49" s="28"/>
      <c r="B49" s="51">
        <v>13</v>
      </c>
      <c r="C49" s="57" t="s">
        <v>23</v>
      </c>
      <c r="D49" s="83" t="s">
        <v>191</v>
      </c>
      <c r="E49" s="53" t="s">
        <v>110</v>
      </c>
      <c r="F49" s="100">
        <v>450</v>
      </c>
      <c r="G49" s="101"/>
      <c r="H49" s="157">
        <f>F49*G49</f>
        <v>0</v>
      </c>
    </row>
    <row r="50" spans="1:8" ht="63.75" customHeight="1">
      <c r="A50" s="28"/>
      <c r="B50" s="51">
        <v>14</v>
      </c>
      <c r="C50" s="57" t="s">
        <v>136</v>
      </c>
      <c r="D50" s="83" t="s">
        <v>192</v>
      </c>
      <c r="E50" s="53" t="s">
        <v>110</v>
      </c>
      <c r="F50" s="100">
        <v>450</v>
      </c>
      <c r="G50" s="101"/>
      <c r="H50" s="157">
        <f>F50*G50</f>
        <v>0</v>
      </c>
    </row>
    <row r="51" spans="1:8" ht="72.75" customHeight="1">
      <c r="A51" s="28"/>
      <c r="B51" s="51">
        <v>15</v>
      </c>
      <c r="C51" s="57" t="s">
        <v>137</v>
      </c>
      <c r="D51" s="83" t="s">
        <v>370</v>
      </c>
      <c r="E51" s="53" t="s">
        <v>110</v>
      </c>
      <c r="F51" s="100">
        <v>340</v>
      </c>
      <c r="G51" s="101"/>
      <c r="H51" s="157">
        <f aca="true" t="shared" si="1" ref="H51:H57">F51*G51</f>
        <v>0</v>
      </c>
    </row>
    <row r="52" spans="1:8" ht="75" customHeight="1">
      <c r="A52" s="28"/>
      <c r="B52" s="51">
        <v>16</v>
      </c>
      <c r="C52" s="57" t="s">
        <v>138</v>
      </c>
      <c r="D52" s="83" t="s">
        <v>371</v>
      </c>
      <c r="E52" s="53" t="s">
        <v>42</v>
      </c>
      <c r="F52" s="100">
        <v>3100</v>
      </c>
      <c r="G52" s="101"/>
      <c r="H52" s="157">
        <f t="shared" si="1"/>
        <v>0</v>
      </c>
    </row>
    <row r="53" spans="1:8" ht="87.75" customHeight="1">
      <c r="A53" s="28"/>
      <c r="B53" s="51">
        <v>17</v>
      </c>
      <c r="C53" s="57" t="s">
        <v>140</v>
      </c>
      <c r="D53" s="83" t="s">
        <v>194</v>
      </c>
      <c r="E53" s="53" t="s">
        <v>195</v>
      </c>
      <c r="F53" s="100">
        <v>30</v>
      </c>
      <c r="G53" s="101"/>
      <c r="H53" s="157">
        <f t="shared" si="1"/>
        <v>0</v>
      </c>
    </row>
    <row r="54" spans="1:8" ht="52.5" customHeight="1">
      <c r="A54" s="28"/>
      <c r="B54" s="51">
        <v>18</v>
      </c>
      <c r="C54" s="57" t="s">
        <v>142</v>
      </c>
      <c r="D54" s="83" t="s">
        <v>196</v>
      </c>
      <c r="E54" s="53" t="s">
        <v>195</v>
      </c>
      <c r="F54" s="100">
        <v>50</v>
      </c>
      <c r="G54" s="101"/>
      <c r="H54" s="157">
        <f t="shared" si="1"/>
        <v>0</v>
      </c>
    </row>
    <row r="55" spans="1:8" ht="51" customHeight="1">
      <c r="A55" s="28"/>
      <c r="B55" s="51">
        <v>19</v>
      </c>
      <c r="C55" s="57" t="s">
        <v>143</v>
      </c>
      <c r="D55" s="83" t="s">
        <v>267</v>
      </c>
      <c r="E55" s="53" t="s">
        <v>42</v>
      </c>
      <c r="F55" s="100">
        <v>800</v>
      </c>
      <c r="G55" s="101"/>
      <c r="H55" s="157">
        <f t="shared" si="1"/>
        <v>0</v>
      </c>
    </row>
    <row r="56" spans="1:8" ht="46.5" customHeight="1">
      <c r="A56" s="28"/>
      <c r="B56" s="51">
        <v>20</v>
      </c>
      <c r="C56" s="57" t="s">
        <v>144</v>
      </c>
      <c r="D56" s="83" t="s">
        <v>268</v>
      </c>
      <c r="E56" s="53" t="s">
        <v>42</v>
      </c>
      <c r="F56" s="100">
        <v>3100</v>
      </c>
      <c r="G56" s="101"/>
      <c r="H56" s="157">
        <f t="shared" si="1"/>
        <v>0</v>
      </c>
    </row>
    <row r="57" spans="1:8" ht="46.5" customHeight="1">
      <c r="A57" s="28"/>
      <c r="B57" s="51">
        <v>21</v>
      </c>
      <c r="C57" s="57" t="s">
        <v>145</v>
      </c>
      <c r="D57" s="83" t="s">
        <v>198</v>
      </c>
      <c r="E57" s="53" t="s">
        <v>42</v>
      </c>
      <c r="F57" s="100">
        <v>80</v>
      </c>
      <c r="G57" s="101"/>
      <c r="H57" s="157">
        <f t="shared" si="1"/>
        <v>0</v>
      </c>
    </row>
    <row r="58" spans="1:8" ht="46.5" customHeight="1" thickBot="1">
      <c r="A58" s="28"/>
      <c r="B58" s="43">
        <v>22</v>
      </c>
      <c r="C58" s="62" t="s">
        <v>199</v>
      </c>
      <c r="D58" s="86" t="s">
        <v>200</v>
      </c>
      <c r="E58" s="117" t="s">
        <v>42</v>
      </c>
      <c r="F58" s="104">
        <v>350</v>
      </c>
      <c r="G58" s="105"/>
      <c r="H58" s="178">
        <f>F58*G58</f>
        <v>0</v>
      </c>
    </row>
    <row r="59" spans="1:8" ht="19.5" thickBot="1">
      <c r="A59" s="28"/>
      <c r="B59" s="424" t="s">
        <v>24</v>
      </c>
      <c r="C59" s="425"/>
      <c r="D59" s="425"/>
      <c r="E59" s="425"/>
      <c r="F59" s="425"/>
      <c r="G59" s="426"/>
      <c r="H59" s="262">
        <f>SUM(H49:H58)</f>
        <v>0</v>
      </c>
    </row>
    <row r="60" spans="1:8" ht="19.5" thickBot="1">
      <c r="A60" s="29"/>
      <c r="B60" s="394"/>
      <c r="C60" s="395"/>
      <c r="D60" s="458" t="s">
        <v>201</v>
      </c>
      <c r="E60" s="459"/>
      <c r="F60" s="459"/>
      <c r="G60" s="460"/>
      <c r="H60" s="396"/>
    </row>
    <row r="61" spans="1:8" ht="18.75">
      <c r="A61" s="29"/>
      <c r="B61" s="397"/>
      <c r="C61" s="50"/>
      <c r="D61" s="327" t="s">
        <v>111</v>
      </c>
      <c r="E61" s="398"/>
      <c r="F61" s="268"/>
      <c r="G61" s="269"/>
      <c r="H61" s="270">
        <f>H29</f>
        <v>0</v>
      </c>
    </row>
    <row r="62" spans="1:8" ht="18.75">
      <c r="A62" s="29"/>
      <c r="B62" s="399"/>
      <c r="C62" s="51"/>
      <c r="D62" s="267" t="s">
        <v>11</v>
      </c>
      <c r="E62" s="400"/>
      <c r="F62" s="401"/>
      <c r="G62" s="402"/>
      <c r="H62" s="275">
        <f>H39</f>
        <v>0</v>
      </c>
    </row>
    <row r="63" spans="1:8" ht="18.75">
      <c r="A63" s="29"/>
      <c r="B63" s="403"/>
      <c r="C63" s="277"/>
      <c r="D63" s="267" t="s">
        <v>15</v>
      </c>
      <c r="E63" s="400"/>
      <c r="F63" s="401"/>
      <c r="G63" s="402"/>
      <c r="H63" s="275">
        <f>H44</f>
        <v>0</v>
      </c>
    </row>
    <row r="64" spans="1:8" ht="18.75">
      <c r="A64" s="29"/>
      <c r="B64" s="403"/>
      <c r="C64" s="277"/>
      <c r="D64" s="267" t="s">
        <v>16</v>
      </c>
      <c r="E64" s="400"/>
      <c r="F64" s="401"/>
      <c r="G64" s="402"/>
      <c r="H64" s="275">
        <f>H47</f>
        <v>0</v>
      </c>
    </row>
    <row r="65" spans="1:8" ht="19.5" thickBot="1">
      <c r="A65" s="29"/>
      <c r="B65" s="404"/>
      <c r="C65" s="405"/>
      <c r="D65" s="570" t="s">
        <v>17</v>
      </c>
      <c r="E65" s="571"/>
      <c r="F65" s="571"/>
      <c r="G65" s="572"/>
      <c r="H65" s="283">
        <f>H59</f>
        <v>0</v>
      </c>
    </row>
    <row r="66" spans="1:8" ht="19.5" thickBot="1">
      <c r="A66" s="28"/>
      <c r="B66" s="336"/>
      <c r="C66" s="337"/>
      <c r="D66" s="458" t="s">
        <v>202</v>
      </c>
      <c r="E66" s="459"/>
      <c r="F66" s="459" t="s">
        <v>12</v>
      </c>
      <c r="G66" s="460"/>
      <c r="H66" s="48">
        <f>SUM(H61:H65)</f>
        <v>0</v>
      </c>
    </row>
    <row r="67" spans="1:8" ht="19.5" thickBot="1">
      <c r="A67" s="20"/>
      <c r="B67" s="286"/>
      <c r="C67" s="286"/>
      <c r="D67" s="287"/>
      <c r="E67" s="288"/>
      <c r="F67" s="406"/>
      <c r="G67" s="407"/>
      <c r="H67" s="291"/>
    </row>
    <row r="68" spans="1:8" ht="77.25" customHeight="1" thickBot="1">
      <c r="A68" s="15"/>
      <c r="B68" s="441" t="s">
        <v>209</v>
      </c>
      <c r="C68" s="442"/>
      <c r="D68" s="442"/>
      <c r="E68" s="442"/>
      <c r="F68" s="442"/>
      <c r="G68" s="442"/>
      <c r="H68" s="443"/>
    </row>
    <row r="69" spans="1:8" ht="19.5" customHeight="1" thickBot="1">
      <c r="A69" s="15"/>
      <c r="B69" s="444" t="s">
        <v>32</v>
      </c>
      <c r="C69" s="445"/>
      <c r="D69" s="445"/>
      <c r="E69" s="445"/>
      <c r="F69" s="445"/>
      <c r="G69" s="445"/>
      <c r="H69" s="446"/>
    </row>
    <row r="70" spans="1:8" ht="18.75" customHeight="1">
      <c r="A70" s="16"/>
      <c r="B70" s="447" t="s">
        <v>280</v>
      </c>
      <c r="C70" s="448"/>
      <c r="D70" s="448"/>
      <c r="E70" s="448"/>
      <c r="F70" s="448"/>
      <c r="G70" s="448"/>
      <c r="H70" s="449"/>
    </row>
    <row r="71" spans="1:8" ht="18.75">
      <c r="A71" s="15"/>
      <c r="B71" s="137"/>
      <c r="C71" s="35"/>
      <c r="D71" s="450" t="s">
        <v>85</v>
      </c>
      <c r="E71" s="451"/>
      <c r="F71" s="451"/>
      <c r="G71" s="451"/>
      <c r="H71" s="452"/>
    </row>
    <row r="72" spans="1:8" ht="73.5" customHeight="1">
      <c r="A72" s="15"/>
      <c r="B72" s="227"/>
      <c r="C72" s="129" t="s">
        <v>86</v>
      </c>
      <c r="D72" s="438" t="s">
        <v>87</v>
      </c>
      <c r="E72" s="453"/>
      <c r="F72" s="453"/>
      <c r="G72" s="453"/>
      <c r="H72" s="454"/>
    </row>
    <row r="73" spans="1:8" ht="160.5" customHeight="1">
      <c r="A73" s="15"/>
      <c r="B73" s="227"/>
      <c r="C73" s="129" t="s">
        <v>88</v>
      </c>
      <c r="D73" s="438" t="s">
        <v>89</v>
      </c>
      <c r="E73" s="439"/>
      <c r="F73" s="439"/>
      <c r="G73" s="439"/>
      <c r="H73" s="440"/>
    </row>
    <row r="74" spans="1:8" ht="99" customHeight="1">
      <c r="A74" s="15"/>
      <c r="B74" s="30"/>
      <c r="C74" s="80" t="s">
        <v>90</v>
      </c>
      <c r="D74" s="433" t="s">
        <v>91</v>
      </c>
      <c r="E74" s="433"/>
      <c r="F74" s="433"/>
      <c r="G74" s="433"/>
      <c r="H74" s="434"/>
    </row>
    <row r="75" spans="1:8" ht="84.75" customHeight="1">
      <c r="A75" s="16"/>
      <c r="B75" s="31"/>
      <c r="C75" s="75" t="s">
        <v>92</v>
      </c>
      <c r="D75" s="433" t="s">
        <v>284</v>
      </c>
      <c r="E75" s="433"/>
      <c r="F75" s="433"/>
      <c r="G75" s="433"/>
      <c r="H75" s="434"/>
    </row>
    <row r="76" spans="1:8" ht="148.5" customHeight="1">
      <c r="A76" s="15"/>
      <c r="B76" s="30"/>
      <c r="C76" s="80" t="s">
        <v>93</v>
      </c>
      <c r="D76" s="433" t="s">
        <v>285</v>
      </c>
      <c r="E76" s="433"/>
      <c r="F76" s="433"/>
      <c r="G76" s="433"/>
      <c r="H76" s="434"/>
    </row>
    <row r="77" spans="1:8" ht="108" customHeight="1">
      <c r="A77" s="15"/>
      <c r="B77" s="30"/>
      <c r="C77" s="80" t="s">
        <v>94</v>
      </c>
      <c r="D77" s="433" t="s">
        <v>374</v>
      </c>
      <c r="E77" s="433"/>
      <c r="F77" s="433"/>
      <c r="G77" s="433"/>
      <c r="H77" s="434"/>
    </row>
    <row r="78" spans="1:8" ht="49.5" customHeight="1">
      <c r="A78" s="15"/>
      <c r="B78" s="30"/>
      <c r="C78" s="80" t="s">
        <v>95</v>
      </c>
      <c r="D78" s="433" t="s">
        <v>96</v>
      </c>
      <c r="E78" s="433"/>
      <c r="F78" s="433"/>
      <c r="G78" s="433"/>
      <c r="H78" s="434"/>
    </row>
    <row r="79" spans="1:8" ht="87" customHeight="1">
      <c r="A79" s="15"/>
      <c r="B79" s="30"/>
      <c r="C79" s="80" t="s">
        <v>97</v>
      </c>
      <c r="D79" s="438" t="s">
        <v>375</v>
      </c>
      <c r="E79" s="439"/>
      <c r="F79" s="439"/>
      <c r="G79" s="439"/>
      <c r="H79" s="440"/>
    </row>
    <row r="80" spans="1:8" ht="84.75" customHeight="1">
      <c r="A80" s="15"/>
      <c r="B80" s="30"/>
      <c r="C80" s="305" t="s">
        <v>98</v>
      </c>
      <c r="D80" s="433" t="s">
        <v>289</v>
      </c>
      <c r="E80" s="433"/>
      <c r="F80" s="433"/>
      <c r="G80" s="433"/>
      <c r="H80" s="434"/>
    </row>
    <row r="81" spans="1:8" ht="106.5" customHeight="1">
      <c r="A81" s="15"/>
      <c r="B81" s="30"/>
      <c r="C81" s="80" t="s">
        <v>99</v>
      </c>
      <c r="D81" s="435" t="s">
        <v>125</v>
      </c>
      <c r="E81" s="436"/>
      <c r="F81" s="436"/>
      <c r="G81" s="436"/>
      <c r="H81" s="437"/>
    </row>
    <row r="82" spans="1:8" ht="216" customHeight="1">
      <c r="A82" s="15"/>
      <c r="B82" s="30"/>
      <c r="C82" s="80" t="s">
        <v>100</v>
      </c>
      <c r="D82" s="433" t="s">
        <v>101</v>
      </c>
      <c r="E82" s="433"/>
      <c r="F82" s="433"/>
      <c r="G82" s="433"/>
      <c r="H82" s="434"/>
    </row>
    <row r="83" spans="1:8" ht="161.25" customHeight="1">
      <c r="A83" s="15"/>
      <c r="B83" s="30"/>
      <c r="C83" s="80" t="s">
        <v>102</v>
      </c>
      <c r="D83" s="438" t="s">
        <v>103</v>
      </c>
      <c r="E83" s="439"/>
      <c r="F83" s="439"/>
      <c r="G83" s="439"/>
      <c r="H83" s="440"/>
    </row>
    <row r="84" spans="1:8" ht="119.25" customHeight="1">
      <c r="A84" s="15"/>
      <c r="B84" s="30"/>
      <c r="C84" s="80" t="s">
        <v>104</v>
      </c>
      <c r="D84" s="438" t="s">
        <v>105</v>
      </c>
      <c r="E84" s="439"/>
      <c r="F84" s="439"/>
      <c r="G84" s="439"/>
      <c r="H84" s="440"/>
    </row>
    <row r="85" spans="1:8" ht="83.25" customHeight="1">
      <c r="A85" s="16"/>
      <c r="B85" s="31"/>
      <c r="C85" s="75" t="s">
        <v>106</v>
      </c>
      <c r="D85" s="438" t="s">
        <v>290</v>
      </c>
      <c r="E85" s="439"/>
      <c r="F85" s="439"/>
      <c r="G85" s="439"/>
      <c r="H85" s="440"/>
    </row>
    <row r="86" spans="1:8" ht="88.5" customHeight="1" thickBot="1">
      <c r="A86" s="15"/>
      <c r="B86" s="230"/>
      <c r="C86" s="307" t="s">
        <v>107</v>
      </c>
      <c r="D86" s="464" t="s">
        <v>108</v>
      </c>
      <c r="E86" s="464"/>
      <c r="F86" s="464"/>
      <c r="G86" s="464"/>
      <c r="H86" s="465"/>
    </row>
    <row r="87" spans="1:8" ht="19.5" thickBot="1">
      <c r="A87" s="15"/>
      <c r="B87" s="233"/>
      <c r="C87" s="234"/>
      <c r="D87" s="69"/>
      <c r="E87" s="390"/>
      <c r="F87" s="361"/>
      <c r="G87" s="237"/>
      <c r="H87" s="238"/>
    </row>
    <row r="88" spans="1:8" ht="37.5">
      <c r="A88" s="15"/>
      <c r="B88" s="127" t="s">
        <v>0</v>
      </c>
      <c r="C88" s="34" t="s">
        <v>1</v>
      </c>
      <c r="D88" s="34" t="s">
        <v>2</v>
      </c>
      <c r="E88" s="34" t="s">
        <v>27</v>
      </c>
      <c r="F88" s="239" t="s">
        <v>28</v>
      </c>
      <c r="G88" s="350" t="s">
        <v>3</v>
      </c>
      <c r="H88" s="241" t="s">
        <v>26</v>
      </c>
    </row>
    <row r="89" spans="1:8" ht="18.75">
      <c r="A89" s="17"/>
      <c r="B89" s="137">
        <v>1</v>
      </c>
      <c r="C89" s="35">
        <v>2</v>
      </c>
      <c r="D89" s="35">
        <v>3</v>
      </c>
      <c r="E89" s="242">
        <v>4</v>
      </c>
      <c r="F89" s="243">
        <v>5</v>
      </c>
      <c r="G89" s="243">
        <v>6</v>
      </c>
      <c r="H89" s="363">
        <v>7</v>
      </c>
    </row>
    <row r="90" spans="1:8" ht="18.75">
      <c r="A90" s="15"/>
      <c r="B90" s="245"/>
      <c r="C90" s="246"/>
      <c r="D90" s="33" t="s">
        <v>75</v>
      </c>
      <c r="E90" s="247"/>
      <c r="F90" s="249"/>
      <c r="G90" s="249"/>
      <c r="H90" s="250"/>
    </row>
    <row r="91" spans="1:8" ht="18.75">
      <c r="A91" s="15"/>
      <c r="B91" s="251"/>
      <c r="C91" s="32">
        <v>0.1</v>
      </c>
      <c r="D91" s="36" t="s">
        <v>77</v>
      </c>
      <c r="E91" s="93" t="s">
        <v>76</v>
      </c>
      <c r="F91" s="155">
        <v>1</v>
      </c>
      <c r="G91" s="101"/>
      <c r="H91" s="157">
        <f>F91*G91</f>
        <v>0</v>
      </c>
    </row>
    <row r="92" spans="1:8" ht="44.25" customHeight="1">
      <c r="A92" s="15"/>
      <c r="B92" s="251"/>
      <c r="C92" s="32">
        <v>0.2</v>
      </c>
      <c r="D92" s="36" t="s">
        <v>78</v>
      </c>
      <c r="E92" s="93" t="s">
        <v>76</v>
      </c>
      <c r="F92" s="155">
        <v>1</v>
      </c>
      <c r="G92" s="101"/>
      <c r="H92" s="157">
        <f>F92*G92</f>
        <v>0</v>
      </c>
    </row>
    <row r="93" spans="1:8" ht="26.25" customHeight="1">
      <c r="A93" s="15"/>
      <c r="B93" s="251"/>
      <c r="C93" s="32">
        <v>0.3</v>
      </c>
      <c r="D93" s="36" t="s">
        <v>79</v>
      </c>
      <c r="E93" s="93" t="s">
        <v>76</v>
      </c>
      <c r="F93" s="155">
        <v>1</v>
      </c>
      <c r="G93" s="101"/>
      <c r="H93" s="157">
        <f>F93*G93</f>
        <v>0</v>
      </c>
    </row>
    <row r="94" spans="1:8" ht="28.5" customHeight="1">
      <c r="A94" s="15"/>
      <c r="B94" s="251"/>
      <c r="C94" s="32">
        <v>0.4</v>
      </c>
      <c r="D94" s="36" t="s">
        <v>80</v>
      </c>
      <c r="E94" s="93" t="s">
        <v>76</v>
      </c>
      <c r="F94" s="155">
        <v>1</v>
      </c>
      <c r="G94" s="101"/>
      <c r="H94" s="157">
        <f>F94*G94</f>
        <v>0</v>
      </c>
    </row>
    <row r="95" spans="1:8" ht="49.5" customHeight="1" thickBot="1">
      <c r="A95" s="15"/>
      <c r="B95" s="251"/>
      <c r="C95" s="32">
        <v>0.5</v>
      </c>
      <c r="D95" s="36" t="s">
        <v>81</v>
      </c>
      <c r="E95" s="93" t="s">
        <v>76</v>
      </c>
      <c r="F95" s="155">
        <v>1</v>
      </c>
      <c r="G95" s="101"/>
      <c r="H95" s="157">
        <f>F95*G95</f>
        <v>0</v>
      </c>
    </row>
    <row r="96" spans="1:8" ht="19.5" customHeight="1" thickBot="1">
      <c r="A96" s="15"/>
      <c r="B96" s="418" t="s">
        <v>84</v>
      </c>
      <c r="C96" s="419"/>
      <c r="D96" s="419"/>
      <c r="E96" s="419"/>
      <c r="F96" s="419"/>
      <c r="G96" s="420"/>
      <c r="H96" s="38">
        <f>SUM(H91:H95)</f>
        <v>0</v>
      </c>
    </row>
    <row r="97" spans="1:8" ht="18.75">
      <c r="A97" s="18"/>
      <c r="B97" s="42"/>
      <c r="C97" s="43"/>
      <c r="D97" s="560" t="s">
        <v>4</v>
      </c>
      <c r="E97" s="561"/>
      <c r="F97" s="561"/>
      <c r="G97" s="561"/>
      <c r="H97" s="562"/>
    </row>
    <row r="98" spans="1:8" ht="57" customHeight="1">
      <c r="A98" s="18"/>
      <c r="B98" s="39">
        <v>1</v>
      </c>
      <c r="C98" s="32" t="s">
        <v>5</v>
      </c>
      <c r="D98" s="83" t="s">
        <v>182</v>
      </c>
      <c r="E98" s="93" t="s">
        <v>110</v>
      </c>
      <c r="F98" s="100">
        <v>609</v>
      </c>
      <c r="G98" s="101"/>
      <c r="H98" s="157">
        <f aca="true" t="shared" si="2" ref="H98:H103">F98*G98</f>
        <v>0</v>
      </c>
    </row>
    <row r="99" spans="1:8" ht="26.25" customHeight="1">
      <c r="A99" s="18"/>
      <c r="B99" s="39">
        <v>2</v>
      </c>
      <c r="C99" s="32" t="s">
        <v>6</v>
      </c>
      <c r="D99" s="83" t="s">
        <v>183</v>
      </c>
      <c r="E99" s="93" t="s">
        <v>43</v>
      </c>
      <c r="F99" s="100">
        <v>180</v>
      </c>
      <c r="G99" s="101"/>
      <c r="H99" s="157">
        <f t="shared" si="2"/>
        <v>0</v>
      </c>
    </row>
    <row r="100" spans="1:8" ht="26.25" customHeight="1">
      <c r="A100" s="18"/>
      <c r="B100" s="39">
        <v>3</v>
      </c>
      <c r="C100" s="32" t="s">
        <v>127</v>
      </c>
      <c r="D100" s="83" t="s">
        <v>184</v>
      </c>
      <c r="E100" s="93" t="s">
        <v>43</v>
      </c>
      <c r="F100" s="100">
        <v>50</v>
      </c>
      <c r="G100" s="101"/>
      <c r="H100" s="157">
        <f t="shared" si="2"/>
        <v>0</v>
      </c>
    </row>
    <row r="101" spans="1:8" ht="30" customHeight="1">
      <c r="A101" s="18"/>
      <c r="B101" s="39">
        <v>4</v>
      </c>
      <c r="C101" s="32" t="s">
        <v>129</v>
      </c>
      <c r="D101" s="119" t="s">
        <v>185</v>
      </c>
      <c r="E101" s="93" t="s">
        <v>43</v>
      </c>
      <c r="F101" s="100">
        <v>2</v>
      </c>
      <c r="G101" s="101"/>
      <c r="H101" s="157">
        <f t="shared" si="2"/>
        <v>0</v>
      </c>
    </row>
    <row r="102" spans="1:8" ht="63.75" customHeight="1">
      <c r="A102" s="18"/>
      <c r="B102" s="39">
        <v>5</v>
      </c>
      <c r="C102" s="408" t="s">
        <v>130</v>
      </c>
      <c r="D102" s="83" t="s">
        <v>372</v>
      </c>
      <c r="E102" s="93" t="s">
        <v>43</v>
      </c>
      <c r="F102" s="100">
        <v>240</v>
      </c>
      <c r="G102" s="101"/>
      <c r="H102" s="157">
        <f t="shared" si="2"/>
        <v>0</v>
      </c>
    </row>
    <row r="103" spans="1:8" ht="51" customHeight="1">
      <c r="A103" s="18"/>
      <c r="B103" s="39">
        <v>6</v>
      </c>
      <c r="C103" s="32" t="s">
        <v>131</v>
      </c>
      <c r="D103" s="83" t="s">
        <v>186</v>
      </c>
      <c r="E103" s="93" t="s">
        <v>42</v>
      </c>
      <c r="F103" s="100">
        <v>100</v>
      </c>
      <c r="G103" s="101"/>
      <c r="H103" s="157">
        <f t="shared" si="2"/>
        <v>0</v>
      </c>
    </row>
    <row r="104" spans="1:8" ht="129.75" customHeight="1" thickBot="1">
      <c r="A104" s="18"/>
      <c r="B104" s="42">
        <v>7</v>
      </c>
      <c r="C104" s="409" t="s">
        <v>132</v>
      </c>
      <c r="D104" s="86" t="s">
        <v>188</v>
      </c>
      <c r="E104" s="64" t="s">
        <v>47</v>
      </c>
      <c r="F104" s="104">
        <v>1</v>
      </c>
      <c r="G104" s="105"/>
      <c r="H104" s="178">
        <f>F104*G104</f>
        <v>0</v>
      </c>
    </row>
    <row r="105" spans="1:8" ht="19.5" thickBot="1">
      <c r="A105" s="18"/>
      <c r="B105" s="418" t="s">
        <v>22</v>
      </c>
      <c r="C105" s="419"/>
      <c r="D105" s="419"/>
      <c r="E105" s="419"/>
      <c r="F105" s="419"/>
      <c r="G105" s="420"/>
      <c r="H105" s="41">
        <f>SUM(H98:H104)</f>
        <v>0</v>
      </c>
    </row>
    <row r="106" spans="1:8" ht="18.75">
      <c r="A106" s="18"/>
      <c r="B106" s="49"/>
      <c r="C106" s="50"/>
      <c r="D106" s="471" t="s">
        <v>14</v>
      </c>
      <c r="E106" s="472"/>
      <c r="F106" s="472"/>
      <c r="G106" s="472"/>
      <c r="H106" s="473"/>
    </row>
    <row r="107" spans="1:8" ht="81" customHeight="1">
      <c r="A107" s="18"/>
      <c r="B107" s="39">
        <v>8</v>
      </c>
      <c r="C107" s="51" t="s">
        <v>7</v>
      </c>
      <c r="D107" s="83" t="s">
        <v>373</v>
      </c>
      <c r="E107" s="93" t="s">
        <v>42</v>
      </c>
      <c r="F107" s="100">
        <v>8300</v>
      </c>
      <c r="G107" s="101"/>
      <c r="H107" s="88">
        <f>F107*G107</f>
        <v>0</v>
      </c>
    </row>
    <row r="108" spans="1:8" ht="84.75" customHeight="1">
      <c r="A108" s="18"/>
      <c r="B108" s="39">
        <v>9</v>
      </c>
      <c r="C108" s="51" t="s">
        <v>8</v>
      </c>
      <c r="D108" s="83" t="s">
        <v>189</v>
      </c>
      <c r="E108" s="93" t="s">
        <v>43</v>
      </c>
      <c r="F108" s="100">
        <v>180</v>
      </c>
      <c r="G108" s="101"/>
      <c r="H108" s="88">
        <f>F108*G108</f>
        <v>0</v>
      </c>
    </row>
    <row r="109" spans="1:8" ht="64.5" customHeight="1" thickBot="1">
      <c r="A109" s="18"/>
      <c r="B109" s="42">
        <v>10</v>
      </c>
      <c r="C109" s="43" t="s">
        <v>41</v>
      </c>
      <c r="D109" s="86" t="s">
        <v>190</v>
      </c>
      <c r="E109" s="158" t="s">
        <v>42</v>
      </c>
      <c r="F109" s="104">
        <v>470</v>
      </c>
      <c r="G109" s="105"/>
      <c r="H109" s="85">
        <f>F109*G109</f>
        <v>0</v>
      </c>
    </row>
    <row r="110" spans="1:8" ht="19.5" thickBot="1">
      <c r="A110" s="18"/>
      <c r="B110" s="421" t="s">
        <v>29</v>
      </c>
      <c r="C110" s="422"/>
      <c r="D110" s="422"/>
      <c r="E110" s="422"/>
      <c r="F110" s="422"/>
      <c r="G110" s="569"/>
      <c r="H110" s="41">
        <f>SUM(H107:H109)</f>
        <v>0</v>
      </c>
    </row>
    <row r="111" spans="1:8" ht="18.75">
      <c r="A111" s="18"/>
      <c r="B111" s="49"/>
      <c r="C111" s="50"/>
      <c r="D111" s="474" t="s">
        <v>13</v>
      </c>
      <c r="E111" s="475"/>
      <c r="F111" s="475"/>
      <c r="G111" s="475"/>
      <c r="H111" s="476"/>
    </row>
    <row r="112" spans="1:8" ht="68.25" customHeight="1" thickBot="1">
      <c r="A112" s="18"/>
      <c r="B112" s="42">
        <v>11</v>
      </c>
      <c r="C112" s="43" t="s">
        <v>9</v>
      </c>
      <c r="D112" s="86" t="s">
        <v>269</v>
      </c>
      <c r="E112" s="117" t="s">
        <v>47</v>
      </c>
      <c r="F112" s="104">
        <v>12</v>
      </c>
      <c r="G112" s="105"/>
      <c r="H112" s="178">
        <f>F112*G112</f>
        <v>0</v>
      </c>
    </row>
    <row r="113" spans="1:8" ht="19.5" thickBot="1">
      <c r="A113" s="18"/>
      <c r="B113" s="424" t="s">
        <v>134</v>
      </c>
      <c r="C113" s="425"/>
      <c r="D113" s="425"/>
      <c r="E113" s="425"/>
      <c r="F113" s="425"/>
      <c r="G113" s="426"/>
      <c r="H113" s="41">
        <f>SUM(H112:H112)</f>
        <v>0</v>
      </c>
    </row>
    <row r="114" spans="1:8" ht="18.75">
      <c r="A114" s="18"/>
      <c r="B114" s="49"/>
      <c r="C114" s="50"/>
      <c r="D114" s="485" t="s">
        <v>135</v>
      </c>
      <c r="E114" s="486"/>
      <c r="F114" s="486"/>
      <c r="G114" s="486"/>
      <c r="H114" s="487"/>
    </row>
    <row r="115" spans="1:8" ht="30" customHeight="1">
      <c r="A115" s="18"/>
      <c r="B115" s="39">
        <v>12</v>
      </c>
      <c r="C115" s="57" t="s">
        <v>23</v>
      </c>
      <c r="D115" s="83" t="s">
        <v>210</v>
      </c>
      <c r="E115" s="53" t="s">
        <v>110</v>
      </c>
      <c r="F115" s="100">
        <v>350</v>
      </c>
      <c r="G115" s="101"/>
      <c r="H115" s="157">
        <f>F115*G115</f>
        <v>0</v>
      </c>
    </row>
    <row r="116" spans="1:8" ht="41.25" customHeight="1">
      <c r="A116" s="18"/>
      <c r="B116" s="39">
        <v>13</v>
      </c>
      <c r="C116" s="57" t="s">
        <v>136</v>
      </c>
      <c r="D116" s="83" t="s">
        <v>192</v>
      </c>
      <c r="E116" s="53" t="s">
        <v>110</v>
      </c>
      <c r="F116" s="100">
        <v>350</v>
      </c>
      <c r="G116" s="101"/>
      <c r="H116" s="157">
        <f>F116*G116</f>
        <v>0</v>
      </c>
    </row>
    <row r="117" spans="1:8" ht="61.5" customHeight="1">
      <c r="A117" s="18"/>
      <c r="B117" s="39">
        <v>14</v>
      </c>
      <c r="C117" s="57" t="s">
        <v>137</v>
      </c>
      <c r="D117" s="83" t="s">
        <v>281</v>
      </c>
      <c r="E117" s="53" t="s">
        <v>110</v>
      </c>
      <c r="F117" s="100">
        <v>100</v>
      </c>
      <c r="G117" s="101"/>
      <c r="H117" s="157">
        <f aca="true" t="shared" si="3" ref="H117:H124">F117*G117</f>
        <v>0</v>
      </c>
    </row>
    <row r="118" spans="1:8" ht="60" customHeight="1">
      <c r="A118" s="18"/>
      <c r="B118" s="39">
        <v>15</v>
      </c>
      <c r="C118" s="57" t="s">
        <v>138</v>
      </c>
      <c r="D118" s="83" t="s">
        <v>193</v>
      </c>
      <c r="E118" s="53" t="s">
        <v>42</v>
      </c>
      <c r="F118" s="100">
        <v>8300</v>
      </c>
      <c r="G118" s="101"/>
      <c r="H118" s="157">
        <f t="shared" si="3"/>
        <v>0</v>
      </c>
    </row>
    <row r="119" spans="1:8" ht="77.25" customHeight="1">
      <c r="A119" s="18"/>
      <c r="B119" s="39">
        <v>16</v>
      </c>
      <c r="C119" s="57" t="s">
        <v>140</v>
      </c>
      <c r="D119" s="83" t="s">
        <v>194</v>
      </c>
      <c r="E119" s="53" t="s">
        <v>195</v>
      </c>
      <c r="F119" s="100">
        <v>70</v>
      </c>
      <c r="G119" s="101"/>
      <c r="H119" s="157">
        <f t="shared" si="3"/>
        <v>0</v>
      </c>
    </row>
    <row r="120" spans="1:8" ht="39.75" customHeight="1">
      <c r="A120" s="18"/>
      <c r="B120" s="39">
        <v>17</v>
      </c>
      <c r="C120" s="57" t="s">
        <v>142</v>
      </c>
      <c r="D120" s="83" t="s">
        <v>196</v>
      </c>
      <c r="E120" s="53" t="s">
        <v>195</v>
      </c>
      <c r="F120" s="100">
        <v>160</v>
      </c>
      <c r="G120" s="101"/>
      <c r="H120" s="157">
        <f t="shared" si="3"/>
        <v>0</v>
      </c>
    </row>
    <row r="121" spans="1:8" ht="50.25" customHeight="1">
      <c r="A121" s="18"/>
      <c r="B121" s="39">
        <v>18</v>
      </c>
      <c r="C121" s="57" t="s">
        <v>143</v>
      </c>
      <c r="D121" s="83" t="s">
        <v>197</v>
      </c>
      <c r="E121" s="53" t="s">
        <v>42</v>
      </c>
      <c r="F121" s="100">
        <v>470</v>
      </c>
      <c r="G121" s="101"/>
      <c r="H121" s="157">
        <f t="shared" si="3"/>
        <v>0</v>
      </c>
    </row>
    <row r="122" spans="1:8" ht="48" customHeight="1">
      <c r="A122" s="18"/>
      <c r="B122" s="39">
        <v>19</v>
      </c>
      <c r="C122" s="57" t="s">
        <v>144</v>
      </c>
      <c r="D122" s="83" t="s">
        <v>268</v>
      </c>
      <c r="E122" s="53" t="s">
        <v>42</v>
      </c>
      <c r="F122" s="100">
        <v>8300</v>
      </c>
      <c r="G122" s="101"/>
      <c r="H122" s="157">
        <f>F122*G122</f>
        <v>0</v>
      </c>
    </row>
    <row r="123" spans="1:8" ht="47.25" customHeight="1">
      <c r="A123" s="18"/>
      <c r="B123" s="39">
        <v>20</v>
      </c>
      <c r="C123" s="57" t="s">
        <v>145</v>
      </c>
      <c r="D123" s="83" t="s">
        <v>198</v>
      </c>
      <c r="E123" s="53" t="s">
        <v>42</v>
      </c>
      <c r="F123" s="100">
        <v>60</v>
      </c>
      <c r="G123" s="101"/>
      <c r="H123" s="157">
        <f t="shared" si="3"/>
        <v>0</v>
      </c>
    </row>
    <row r="124" spans="1:8" ht="48" customHeight="1">
      <c r="A124" s="18"/>
      <c r="B124" s="39">
        <v>21</v>
      </c>
      <c r="C124" s="57" t="s">
        <v>199</v>
      </c>
      <c r="D124" s="83" t="s">
        <v>203</v>
      </c>
      <c r="E124" s="53" t="s">
        <v>42</v>
      </c>
      <c r="F124" s="100">
        <v>50</v>
      </c>
      <c r="G124" s="101"/>
      <c r="H124" s="157">
        <f t="shared" si="3"/>
        <v>0</v>
      </c>
    </row>
    <row r="125" spans="1:8" ht="49.5" customHeight="1" thickBot="1">
      <c r="A125" s="18"/>
      <c r="B125" s="42">
        <v>22</v>
      </c>
      <c r="C125" s="62" t="s">
        <v>204</v>
      </c>
      <c r="D125" s="86" t="s">
        <v>200</v>
      </c>
      <c r="E125" s="117" t="s">
        <v>42</v>
      </c>
      <c r="F125" s="104">
        <v>80</v>
      </c>
      <c r="G125" s="105"/>
      <c r="H125" s="178">
        <f>F125*G125</f>
        <v>0</v>
      </c>
    </row>
    <row r="126" spans="1:8" ht="19.5" thickBot="1">
      <c r="A126" s="18"/>
      <c r="B126" s="424" t="s">
        <v>24</v>
      </c>
      <c r="C126" s="425"/>
      <c r="D126" s="425"/>
      <c r="E126" s="425"/>
      <c r="F126" s="425"/>
      <c r="G126" s="426"/>
      <c r="H126" s="262">
        <f>SUM(H115:H125)</f>
        <v>0</v>
      </c>
    </row>
    <row r="127" spans="1:8" ht="19.5" thickBot="1">
      <c r="A127" s="18"/>
      <c r="B127" s="323"/>
      <c r="C127" s="395"/>
      <c r="D127" s="458" t="s">
        <v>205</v>
      </c>
      <c r="E127" s="459"/>
      <c r="F127" s="459"/>
      <c r="G127" s="460"/>
      <c r="H127" s="396"/>
    </row>
    <row r="128" spans="1:8" ht="18.75">
      <c r="A128" s="18"/>
      <c r="B128" s="263"/>
      <c r="C128" s="50"/>
      <c r="D128" s="327" t="s">
        <v>111</v>
      </c>
      <c r="E128" s="268"/>
      <c r="F128" s="268"/>
      <c r="G128" s="269"/>
      <c r="H128" s="270">
        <f>H96</f>
        <v>0</v>
      </c>
    </row>
    <row r="129" spans="1:8" ht="18.75">
      <c r="A129" s="18"/>
      <c r="B129" s="271"/>
      <c r="C129" s="51"/>
      <c r="D129" s="267" t="s">
        <v>11</v>
      </c>
      <c r="E129" s="400"/>
      <c r="F129" s="401"/>
      <c r="G129" s="402"/>
      <c r="H129" s="275">
        <f>H105</f>
        <v>0</v>
      </c>
    </row>
    <row r="130" spans="1:8" ht="18.75">
      <c r="A130" s="18"/>
      <c r="B130" s="276"/>
      <c r="C130" s="277"/>
      <c r="D130" s="267" t="s">
        <v>15</v>
      </c>
      <c r="E130" s="400"/>
      <c r="F130" s="401"/>
      <c r="G130" s="402"/>
      <c r="H130" s="275">
        <f>H110</f>
        <v>0</v>
      </c>
    </row>
    <row r="131" spans="1:8" ht="18.75">
      <c r="A131" s="18"/>
      <c r="B131" s="276"/>
      <c r="C131" s="277"/>
      <c r="D131" s="267" t="s">
        <v>16</v>
      </c>
      <c r="E131" s="400"/>
      <c r="F131" s="401"/>
      <c r="G131" s="402"/>
      <c r="H131" s="275">
        <f>H113</f>
        <v>0</v>
      </c>
    </row>
    <row r="132" spans="1:8" ht="19.5" thickBot="1">
      <c r="A132" s="18"/>
      <c r="B132" s="410"/>
      <c r="C132" s="405"/>
      <c r="D132" s="570" t="s">
        <v>17</v>
      </c>
      <c r="E132" s="571"/>
      <c r="F132" s="571"/>
      <c r="G132" s="572"/>
      <c r="H132" s="283">
        <f>H126</f>
        <v>0</v>
      </c>
    </row>
    <row r="133" spans="1:8" ht="19.5" thickBot="1">
      <c r="A133" s="18"/>
      <c r="B133" s="336"/>
      <c r="C133" s="337"/>
      <c r="D133" s="458" t="s">
        <v>206</v>
      </c>
      <c r="E133" s="459"/>
      <c r="F133" s="459" t="s">
        <v>12</v>
      </c>
      <c r="G133" s="460"/>
      <c r="H133" s="48">
        <f>SUM(H128:H132)</f>
        <v>0</v>
      </c>
    </row>
    <row r="134" spans="1:7" ht="18.75">
      <c r="A134" s="18"/>
      <c r="B134" s="292"/>
      <c r="C134" s="292"/>
      <c r="D134" s="293"/>
      <c r="E134" s="294"/>
      <c r="F134" s="406"/>
      <c r="G134" s="411"/>
    </row>
    <row r="135" spans="1:7" ht="19.5" thickBot="1">
      <c r="A135" s="18"/>
      <c r="B135" s="292"/>
      <c r="C135" s="292"/>
      <c r="D135" s="293"/>
      <c r="E135" s="294"/>
      <c r="F135" s="406"/>
      <c r="G135" s="411"/>
    </row>
    <row r="136" spans="1:8" ht="19.5" thickBot="1">
      <c r="A136" s="18"/>
      <c r="B136" s="461" t="s">
        <v>207</v>
      </c>
      <c r="C136" s="462"/>
      <c r="D136" s="462"/>
      <c r="E136" s="462"/>
      <c r="F136" s="462"/>
      <c r="G136" s="462"/>
      <c r="H136" s="463"/>
    </row>
    <row r="137" spans="1:8" ht="19.5" thickBot="1">
      <c r="A137" s="18"/>
      <c r="B137" s="466">
        <v>1</v>
      </c>
      <c r="C137" s="481"/>
      <c r="D137" s="458" t="s">
        <v>202</v>
      </c>
      <c r="E137" s="459"/>
      <c r="F137" s="459" t="s">
        <v>12</v>
      </c>
      <c r="G137" s="460"/>
      <c r="H137" s="297">
        <f>H66</f>
        <v>0</v>
      </c>
    </row>
    <row r="138" spans="1:8" ht="19.5" thickBot="1">
      <c r="A138" s="18"/>
      <c r="B138" s="466">
        <v>2</v>
      </c>
      <c r="C138" s="481"/>
      <c r="D138" s="458" t="s">
        <v>206</v>
      </c>
      <c r="E138" s="459"/>
      <c r="F138" s="459" t="s">
        <v>12</v>
      </c>
      <c r="G138" s="460"/>
      <c r="H138" s="297">
        <f>H133</f>
        <v>0</v>
      </c>
    </row>
    <row r="139" spans="1:8" ht="19.5" thickBot="1">
      <c r="A139" s="18"/>
      <c r="B139" s="466"/>
      <c r="C139" s="481"/>
      <c r="D139" s="458" t="s">
        <v>208</v>
      </c>
      <c r="E139" s="459"/>
      <c r="F139" s="459" t="s">
        <v>12</v>
      </c>
      <c r="G139" s="460"/>
      <c r="H139" s="297">
        <f>SUM(H137:H138)</f>
        <v>0</v>
      </c>
    </row>
    <row r="140" spans="1:7" ht="18.75">
      <c r="A140" s="18"/>
      <c r="B140" s="292"/>
      <c r="C140" s="292"/>
      <c r="D140" s="293"/>
      <c r="E140" s="294"/>
      <c r="F140" s="406"/>
      <c r="G140" s="411"/>
    </row>
    <row r="141" spans="1:7" ht="18.75">
      <c r="A141" s="18"/>
      <c r="B141" s="292"/>
      <c r="C141" s="292"/>
      <c r="D141" s="293"/>
      <c r="E141" s="294"/>
      <c r="F141" s="406"/>
      <c r="G141" s="411"/>
    </row>
    <row r="142" spans="1:7" ht="18.75">
      <c r="A142" s="18"/>
      <c r="B142" s="292"/>
      <c r="C142" s="292"/>
      <c r="D142" s="287" t="s">
        <v>112</v>
      </c>
      <c r="E142" s="294"/>
      <c r="F142" s="406"/>
      <c r="G142" s="411"/>
    </row>
    <row r="143" spans="1:7" ht="18.75">
      <c r="A143" s="18"/>
      <c r="B143" s="292"/>
      <c r="C143" s="292"/>
      <c r="D143" s="287" t="s">
        <v>113</v>
      </c>
      <c r="E143" s="294"/>
      <c r="F143" s="406"/>
      <c r="G143" s="411"/>
    </row>
    <row r="144" spans="1:7" ht="18.75">
      <c r="A144" s="18"/>
      <c r="B144" s="292"/>
      <c r="C144" s="292"/>
      <c r="D144" s="287" t="s">
        <v>114</v>
      </c>
      <c r="E144" s="294"/>
      <c r="F144" s="406"/>
      <c r="G144" s="411"/>
    </row>
  </sheetData>
  <sheetProtection/>
  <mergeCells count="69">
    <mergeCell ref="B47:G47"/>
    <mergeCell ref="B59:G59"/>
    <mergeCell ref="B105:G105"/>
    <mergeCell ref="B110:G110"/>
    <mergeCell ref="B113:G113"/>
    <mergeCell ref="D48:H48"/>
    <mergeCell ref="D60:G60"/>
    <mergeCell ref="D65:G65"/>
    <mergeCell ref="D66:G66"/>
    <mergeCell ref="B68:H68"/>
    <mergeCell ref="B139:C139"/>
    <mergeCell ref="D139:G139"/>
    <mergeCell ref="D132:G132"/>
    <mergeCell ref="D133:G133"/>
    <mergeCell ref="B136:H136"/>
    <mergeCell ref="B137:C137"/>
    <mergeCell ref="D137:G137"/>
    <mergeCell ref="B138:C138"/>
    <mergeCell ref="D138:G138"/>
    <mergeCell ref="B1:H1"/>
    <mergeCell ref="B2:H2"/>
    <mergeCell ref="B3:H3"/>
    <mergeCell ref="D4:H4"/>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D30:H30"/>
    <mergeCell ref="D40:H40"/>
    <mergeCell ref="B29:G29"/>
    <mergeCell ref="B39:G39"/>
    <mergeCell ref="D45:H45"/>
    <mergeCell ref="B44:G44"/>
    <mergeCell ref="D80:H80"/>
    <mergeCell ref="B69:H69"/>
    <mergeCell ref="B70:H70"/>
    <mergeCell ref="D71:H71"/>
    <mergeCell ref="D72:H72"/>
    <mergeCell ref="D73:H73"/>
    <mergeCell ref="D74:H74"/>
    <mergeCell ref="D127:G127"/>
    <mergeCell ref="B126:G126"/>
    <mergeCell ref="D86:H86"/>
    <mergeCell ref="B96:G96"/>
    <mergeCell ref="D97:H97"/>
    <mergeCell ref="D75:H75"/>
    <mergeCell ref="D76:H76"/>
    <mergeCell ref="D77:H77"/>
    <mergeCell ref="D78:H78"/>
    <mergeCell ref="D79:H79"/>
    <mergeCell ref="D106:H106"/>
    <mergeCell ref="D111:H111"/>
    <mergeCell ref="D114:H114"/>
    <mergeCell ref="D81:H81"/>
    <mergeCell ref="D82:H82"/>
    <mergeCell ref="D83:H83"/>
    <mergeCell ref="D84:H84"/>
    <mergeCell ref="D85:H85"/>
  </mergeCells>
  <printOptions/>
  <pageMargins left="0.7" right="0.7" top="0.75" bottom="0.75" header="0.3" footer="0.3"/>
  <pageSetup fitToHeight="0" fitToWidth="1" horizontalDpi="600" verticalDpi="600" orientation="portrait" paperSize="9" scale="62" r:id="rId1"/>
  <colBreaks count="1" manualBreakCount="1">
    <brk id="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2:H11"/>
  <sheetViews>
    <sheetView zoomScalePageLayoutView="0" workbookViewId="0" topLeftCell="A1">
      <selection activeCell="L8" sqref="L8"/>
    </sheetView>
  </sheetViews>
  <sheetFormatPr defaultColWidth="9.140625" defaultRowHeight="15"/>
  <cols>
    <col min="1" max="1" width="7.57421875" style="0" customWidth="1"/>
    <col min="2" max="6" width="9.140625" style="416" customWidth="1"/>
    <col min="7" max="7" width="14.8515625" style="416" customWidth="1"/>
    <col min="8" max="8" width="27.421875" style="416" customWidth="1"/>
  </cols>
  <sheetData>
    <row r="1" ht="16.5" thickBot="1"/>
    <row r="2" spans="2:8" ht="100.5" customHeight="1" thickBot="1">
      <c r="B2" s="441" t="s">
        <v>209</v>
      </c>
      <c r="C2" s="442"/>
      <c r="D2" s="442"/>
      <c r="E2" s="442"/>
      <c r="F2" s="442"/>
      <c r="G2" s="442"/>
      <c r="H2" s="443"/>
    </row>
    <row r="3" spans="2:8" ht="27.75" customHeight="1" thickBot="1">
      <c r="B3" s="533" t="s">
        <v>117</v>
      </c>
      <c r="C3" s="534"/>
      <c r="D3" s="534"/>
      <c r="E3" s="534"/>
      <c r="F3" s="534"/>
      <c r="G3" s="534"/>
      <c r="H3" s="535"/>
    </row>
    <row r="4" spans="2:8" ht="19.5" thickBot="1">
      <c r="B4" s="578" t="s">
        <v>116</v>
      </c>
      <c r="C4" s="469"/>
      <c r="D4" s="469"/>
      <c r="E4" s="469"/>
      <c r="F4" s="469"/>
      <c r="G4" s="469"/>
      <c r="H4" s="41">
        <f>'Општина Богданци'!H84</f>
        <v>0</v>
      </c>
    </row>
    <row r="5" spans="2:8" ht="19.5" thickBot="1">
      <c r="B5" s="578" t="s">
        <v>121</v>
      </c>
      <c r="C5" s="469"/>
      <c r="D5" s="469"/>
      <c r="E5" s="469"/>
      <c r="F5" s="469"/>
      <c r="G5" s="469"/>
      <c r="H5" s="417">
        <f>'Општина Гевгелија'!H83</f>
        <v>0</v>
      </c>
    </row>
    <row r="6" spans="2:8" ht="19.5" thickBot="1">
      <c r="B6" s="578" t="s">
        <v>122</v>
      </c>
      <c r="C6" s="469"/>
      <c r="D6" s="469"/>
      <c r="E6" s="469"/>
      <c r="F6" s="469"/>
      <c r="G6" s="469"/>
      <c r="H6" s="417">
        <f>'Општина Демир Капија'!H323</f>
        <v>0</v>
      </c>
    </row>
    <row r="7" spans="2:8" ht="19.5" thickBot="1">
      <c r="B7" s="578" t="s">
        <v>115</v>
      </c>
      <c r="C7" s="469"/>
      <c r="D7" s="469"/>
      <c r="E7" s="469"/>
      <c r="F7" s="469"/>
      <c r="G7" s="469"/>
      <c r="H7" s="417">
        <f>'Општина Неготино'!H64</f>
        <v>0</v>
      </c>
    </row>
    <row r="8" spans="2:8" ht="19.5" thickBot="1">
      <c r="B8" s="578" t="s">
        <v>123</v>
      </c>
      <c r="C8" s="469"/>
      <c r="D8" s="469"/>
      <c r="E8" s="469"/>
      <c r="F8" s="469"/>
      <c r="G8" s="469"/>
      <c r="H8" s="417">
        <f>'Општина Кавадарци'!H139</f>
        <v>0</v>
      </c>
    </row>
    <row r="9" spans="2:8" ht="19.5" thickBot="1">
      <c r="B9" s="577" t="s">
        <v>118</v>
      </c>
      <c r="C9" s="579"/>
      <c r="D9" s="579"/>
      <c r="E9" s="579"/>
      <c r="F9" s="579"/>
      <c r="G9" s="579"/>
      <c r="H9" s="417">
        <f>SUM(H4:H8)</f>
        <v>0</v>
      </c>
    </row>
    <row r="10" spans="2:8" ht="42" customHeight="1" thickBot="1">
      <c r="B10" s="575" t="s">
        <v>119</v>
      </c>
      <c r="C10" s="576"/>
      <c r="D10" s="576"/>
      <c r="E10" s="576"/>
      <c r="F10" s="576"/>
      <c r="G10" s="576"/>
      <c r="H10" s="41">
        <f>H9*10%</f>
        <v>0</v>
      </c>
    </row>
    <row r="11" spans="2:8" ht="21.75" customHeight="1" thickBot="1">
      <c r="B11" s="577" t="s">
        <v>120</v>
      </c>
      <c r="C11" s="542"/>
      <c r="D11" s="542"/>
      <c r="E11" s="542"/>
      <c r="F11" s="542"/>
      <c r="G11" s="542"/>
      <c r="H11" s="41">
        <f>SUM(H9:H10)</f>
        <v>0</v>
      </c>
    </row>
  </sheetData>
  <sheetProtection/>
  <mergeCells count="10">
    <mergeCell ref="B10:G10"/>
    <mergeCell ref="B11:G11"/>
    <mergeCell ref="B7:G7"/>
    <mergeCell ref="B8:G8"/>
    <mergeCell ref="B2:H2"/>
    <mergeCell ref="B3:H3"/>
    <mergeCell ref="B4:G4"/>
    <mergeCell ref="B5:G5"/>
    <mergeCell ref="B6:G6"/>
    <mergeCell ref="B9:G9"/>
  </mergeCells>
  <printOptions/>
  <pageMargins left="0.7" right="0.7" top="0.75" bottom="0.75" header="0.3" footer="0.3"/>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Kostadin Sazdov</cp:lastModifiedBy>
  <cp:lastPrinted>2021-02-02T10:28:10Z</cp:lastPrinted>
  <dcterms:created xsi:type="dcterms:W3CDTF">2020-01-03T12:32:25Z</dcterms:created>
  <dcterms:modified xsi:type="dcterms:W3CDTF">2021-03-03T08:53:23Z</dcterms:modified>
  <cp:category/>
  <cp:version/>
  <cp:contentType/>
  <cp:contentStatus/>
</cp:coreProperties>
</file>